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ziphoC\OneDrive - msunduzi.gov.za\Desktop\"/>
    </mc:Choice>
  </mc:AlternateContent>
  <bookViews>
    <workbookView xWindow="-108" yWindow="-108" windowWidth="23256" windowHeight="12456" activeTab="1"/>
  </bookViews>
  <sheets>
    <sheet name="Sheet1" sheetId="1" r:id="rId1"/>
    <sheet name="Sheet2" sheetId="2" r:id="rId2"/>
    <sheet name="Sheet3" sheetId="3" r:id="rId3"/>
  </sheets>
  <definedNames>
    <definedName name="_xlnm.Print_Area" localSheetId="1">Sheet2!$A$1:$G$565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0" i="3" l="1"/>
  <c r="C108" i="3"/>
  <c r="C106" i="3"/>
  <c r="C104" i="3"/>
  <c r="C102" i="3"/>
  <c r="C100" i="3"/>
  <c r="C98" i="3"/>
  <c r="C96" i="3"/>
  <c r="C94" i="3"/>
  <c r="C92" i="3"/>
  <c r="C90" i="3"/>
  <c r="C88" i="3"/>
  <c r="C86" i="3"/>
  <c r="C84" i="3"/>
  <c r="C82" i="3"/>
  <c r="C111" i="3" s="1"/>
  <c r="C80" i="3"/>
  <c r="C78"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74" i="3" s="1"/>
  <c r="C35" i="3"/>
  <c r="C34" i="3"/>
  <c r="D35" i="3" s="1"/>
  <c r="C33" i="3"/>
  <c r="C32" i="3"/>
  <c r="D33" i="3" s="1"/>
  <c r="C31" i="3"/>
  <c r="C30" i="3"/>
  <c r="D31" i="3" s="1"/>
  <c r="C29" i="3"/>
  <c r="C28" i="3"/>
  <c r="D29" i="3" s="1"/>
  <c r="C27" i="3"/>
  <c r="C26" i="3"/>
  <c r="D27" i="3" s="1"/>
  <c r="C25" i="3"/>
  <c r="C24" i="3"/>
  <c r="D25" i="3" s="1"/>
  <c r="C23" i="3"/>
  <c r="C22" i="3"/>
  <c r="D23" i="3" s="1"/>
  <c r="C21" i="3"/>
  <c r="C20" i="3"/>
  <c r="D21" i="3" s="1"/>
  <c r="C19" i="3"/>
  <c r="C18" i="3"/>
  <c r="D19" i="3" s="1"/>
  <c r="C17" i="3"/>
  <c r="C16" i="3"/>
  <c r="D17" i="3" s="1"/>
  <c r="C15" i="3"/>
  <c r="C14" i="3"/>
  <c r="D15" i="3" s="1"/>
  <c r="C13" i="3"/>
  <c r="C12" i="3"/>
  <c r="D13" i="3" s="1"/>
  <c r="C11" i="3"/>
  <c r="C10" i="3"/>
  <c r="D11" i="3" s="1"/>
  <c r="C9" i="3"/>
  <c r="C8" i="3"/>
  <c r="D9" i="3" s="1"/>
  <c r="C7" i="3"/>
  <c r="C6" i="3"/>
  <c r="D7" i="3" s="1"/>
  <c r="C5" i="3"/>
  <c r="C4" i="3"/>
  <c r="D5" i="3" s="1"/>
  <c r="C3" i="3"/>
  <c r="C2" i="3"/>
  <c r="D3" i="3" s="1"/>
  <c r="D36" i="3" l="1"/>
  <c r="B119" i="1" l="1"/>
  <c r="C119" i="1" s="1"/>
  <c r="C121" i="1" s="1"/>
  <c r="C86" i="1"/>
  <c r="C84" i="1"/>
  <c r="C82" i="1"/>
  <c r="C87" i="1" s="1"/>
  <c r="C80" i="1"/>
  <c r="C75" i="1"/>
  <c r="C73" i="1"/>
  <c r="C71" i="1"/>
  <c r="C69" i="1"/>
  <c r="C67" i="1"/>
  <c r="C65" i="1"/>
  <c r="C63" i="1"/>
  <c r="C61" i="1"/>
  <c r="C59" i="1"/>
  <c r="C57" i="1"/>
  <c r="C55" i="1"/>
  <c r="C76" i="1" s="1"/>
  <c r="D88" i="1" s="1"/>
  <c r="C53" i="1"/>
  <c r="C51" i="1"/>
  <c r="C49" i="1"/>
  <c r="C47" i="1"/>
  <c r="C45" i="1"/>
  <c r="C43" i="1"/>
  <c r="C38" i="1" l="1"/>
  <c r="C36" i="1"/>
  <c r="C34" i="1"/>
  <c r="C32" i="1"/>
  <c r="C30" i="1"/>
  <c r="C28" i="1"/>
  <c r="C26" i="1"/>
  <c r="C39" i="1" s="1"/>
  <c r="C21" i="1"/>
  <c r="C19" i="1"/>
  <c r="C17" i="1"/>
  <c r="C15" i="1"/>
  <c r="C13" i="1"/>
  <c r="C11" i="1"/>
  <c r="C9" i="1"/>
  <c r="C7" i="1"/>
  <c r="C5" i="1"/>
  <c r="C22" i="1" s="1"/>
</calcChain>
</file>

<file path=xl/sharedStrings.xml><?xml version="1.0" encoding="utf-8"?>
<sst xmlns="http://schemas.openxmlformats.org/spreadsheetml/2006/main" count="543" uniqueCount="208">
  <si>
    <t>DISASTER MANAGEMENT OFFICES</t>
  </si>
  <si>
    <t>Juggie</t>
  </si>
  <si>
    <t>Sli</t>
  </si>
  <si>
    <t>Senamile</t>
  </si>
  <si>
    <t>Balan</t>
  </si>
  <si>
    <t>Balan's BR</t>
  </si>
  <si>
    <t xml:space="preserve">Manager </t>
  </si>
  <si>
    <t>Room 17</t>
  </si>
  <si>
    <t>Sandile</t>
  </si>
  <si>
    <t>Thando</t>
  </si>
  <si>
    <t>New Office</t>
  </si>
  <si>
    <t>FLOOR COVERINGS - OFFICE SPACE</t>
  </si>
  <si>
    <t>FLOOR COVERINGS - PASSAGE</t>
  </si>
  <si>
    <t>THE MSUNDUZI MUNICIPALITY</t>
  </si>
  <si>
    <t xml:space="preserve">ITEM NO. </t>
  </si>
  <si>
    <t xml:space="preserve">REF. NO. </t>
  </si>
  <si>
    <t>DESCRIPTION</t>
  </si>
  <si>
    <t>UNIT</t>
  </si>
  <si>
    <t xml:space="preserve">QUANTITY </t>
  </si>
  <si>
    <t>RATE</t>
  </si>
  <si>
    <t>AMOUNT</t>
  </si>
  <si>
    <t xml:space="preserve">BILL NO. 1 </t>
  </si>
  <si>
    <t xml:space="preserve">Preliminaries and General </t>
  </si>
  <si>
    <t xml:space="preserve">The P&amp;G's are priced excluding Vat but are inclusive of all items and expressed as a percentage amount of the Project Value in the appropriate category as indicated below. A percentage as per categories below must be added to the Project Amount to form a Final Project value in terms of the following thresholds:- </t>
  </si>
  <si>
    <t>%</t>
  </si>
  <si>
    <t>BILL NO. 2</t>
  </si>
  <si>
    <t>ALTERATIONS</t>
  </si>
  <si>
    <t>BILL NO. 3</t>
  </si>
  <si>
    <t>m2</t>
  </si>
  <si>
    <t>REMOVAL OF EXISTING WORK</t>
  </si>
  <si>
    <t>PAINTING TO WALLS</t>
  </si>
  <si>
    <t>DDT</t>
  </si>
  <si>
    <t>DOORS</t>
  </si>
  <si>
    <t>SKIRTINGS</t>
  </si>
  <si>
    <t>ddt doors</t>
  </si>
  <si>
    <t>BILL NO. 1</t>
  </si>
  <si>
    <t>NON ITEMISED / SPECIFIED / EMERGENCY WORK/P&amp;G</t>
  </si>
  <si>
    <t>skirtings</t>
  </si>
  <si>
    <t>Juggies</t>
  </si>
  <si>
    <t>sli</t>
  </si>
  <si>
    <t>senamile</t>
  </si>
  <si>
    <t>balan</t>
  </si>
  <si>
    <t>balans boardroom</t>
  </si>
  <si>
    <t>room 17 manager</t>
  </si>
  <si>
    <t>sandile</t>
  </si>
  <si>
    <t>thando</t>
  </si>
  <si>
    <t>kitchen</t>
  </si>
  <si>
    <t>new office space</t>
  </si>
  <si>
    <t>passage</t>
  </si>
  <si>
    <t>walls</t>
  </si>
  <si>
    <t>CEILINGS</t>
  </si>
  <si>
    <t>COMMUNITY SERVICES BUSINESS UNIT</t>
  </si>
  <si>
    <t>PREAMBLES</t>
  </si>
  <si>
    <t>The Tenderer is referred to the relevant Clauses in the separate document The Model Preambles for Trades 2008 published by the Association of South African Quantity Surveyors and to the Supplementary Preambles which are incorporated at the front of these Bills of Quantities.</t>
  </si>
  <si>
    <t>SUPPLEMENTARY PREAMBLES</t>
  </si>
  <si>
    <t>View site</t>
  </si>
  <si>
    <t>Before submitting his tender the tenderer shall visit the site and satisfy himself as to the nature and extent of the work to be done and the value of the materials salvageable from the alterations.  No claim for any variations of the contract sum in respect of the nature and extent of the work or of inferior or damaged materials will be entertained</t>
  </si>
  <si>
    <t>Explosives</t>
  </si>
  <si>
    <t>No explosives whatsoever may be used for alteration purposes unless otherwise stated</t>
  </si>
  <si>
    <t>General</t>
  </si>
  <si>
    <t>The contractor shall carry out the whole of the works with as little mess and noise as possible and with a minimum of disturbance to tenants in the building and to adjoining premises and their tenants.  He shall provide proper protection and provide, erect and remove when directed, any temporary tarpaulins that may be necessary during the progress of the works, all to the satisfaction of the principal agent</t>
  </si>
  <si>
    <t>Doors, fanlights, windows, fittings, frames, linings, etc which are to remain the property of the employer shall be carefully taken out, temporarily stored, transported over a distance of approximately 1km to store and handed over to the employer</t>
  </si>
  <si>
    <t>Doors, fanlights, windows, fittings, frames, linings, etc which are to be re-used shall be thoroughly overhauled before refixing including taking off, easing and rehanging, cramping up, re-wedging as required and making good cramps, dowels, etc, and oiling, adjusting and repairing ironmongery as necessary, replacing any glass damaged in removal or subsequently and stopping up all nail and screw holes with tinted plastic wood to match timber, unless otherwise described. Re-painting or re-varnishing is given separately</t>
  </si>
  <si>
    <t>CARRIED FORWARD                                                                                       R</t>
  </si>
  <si>
    <t>TOTAL BROUGHT FORWARD                                                                       R</t>
  </si>
  <si>
    <t>Prices for taking out of doors, windows, etc shall include for removal of all beads, architraves, ironmongery, etc</t>
  </si>
  <si>
    <t>Prices for taking out and removing doors and frames shall include for removing door stops, cabin hooks, etc</t>
  </si>
  <si>
    <t>With regard to building up of openings in existing walls, cement screeds and pavings, granolithic, tops of walls, etc, shall be levelled and prepared for raising of brickwork</t>
  </si>
  <si>
    <t>Making good of finishes shall include making good of the brick and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</si>
  <si>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(doors, windows, fittings, etc)</t>
  </si>
  <si>
    <t>Proprietary products in descriptions:</t>
  </si>
  <si>
    <t>Fixing:</t>
  </si>
  <si>
    <t>Timber single door</t>
  </si>
  <si>
    <t>No.</t>
  </si>
  <si>
    <t xml:space="preserve">Taking out doors, windows, etc including thresholds, sills, etc and reinstate </t>
  </si>
  <si>
    <t>RENOVATIONS TO ROOF OVER ECC AND SAFE CITY, FIRE DEPARTMENT BUILDING</t>
  </si>
  <si>
    <t>Taking down and removing roofs, floors, panelling, ceilings, partitions, etc</t>
  </si>
  <si>
    <t>ROOF COVERINGS ETC.</t>
  </si>
  <si>
    <t>Proprietary products shall be used as specified. Substitute products of similar quality and specification may only be used with prior approval by the Principal Agent.</t>
  </si>
  <si>
    <t>Fixing shall be done according to SABS 1200HB with minimum 225mm end laps.</t>
  </si>
  <si>
    <t>Guarantee:</t>
  </si>
  <si>
    <t>The contractor will be required to provide a written guarantee, stating that :1. The roof sheeting is of the specified thickness.2. The client is indemnified against any defects, including colour deterioration for a minimum period of 15 years.</t>
  </si>
  <si>
    <t>Pricing:</t>
  </si>
  <si>
    <t>Prices for roof covering and cladding are to include for all necessary drive screws, hook bolts, sheet bolts, nuts, washers, etc., for drilling holes for screws and bolts including removing all swarf from the sheeting and all right angle cutting and waste (Measured net).</t>
  </si>
  <si>
    <t>CORRUGATED METAL SHEETING AND ACCESSORIES</t>
  </si>
  <si>
    <t>0.5mm Factory painted IBR profile roof sheeting (colour as per Architect's approval) on 50 x 76mm S.A. Pine purlins fixed to rafters at maximum 1 200mm centres on pitch of 5 degrees. Roof structure to be tied down into walls with galvanised hoop iron streps taken down 600mm(elsewhere). Sheeting shall be drilled and not punched for fixing of the screws. Use "Dunrose" or equally approved convex head screws of 75mm in conjunction with neoprene and metal washers. All fixing etc to be carried out in strict accordance with the manufacturers instructions:</t>
  </si>
  <si>
    <t>Roof covering with pitch not exceeding 5 degrees.</t>
  </si>
  <si>
    <t>SHEET METAL FLASHINGS, LININGS, COPINGS, ETC</t>
  </si>
  <si>
    <t>Flashings 500mm girth</t>
  </si>
  <si>
    <t xml:space="preserve">CARPENTRY AND JOINERY </t>
  </si>
  <si>
    <t>Prefabricated roof trusses:</t>
  </si>
  <si>
    <t>Prefabricated timber roof trusses shall be constructed of South African pine by a firm of specialist designer manufacturer's as approved by the Architect.</t>
  </si>
  <si>
    <t>Prices must include for all cross and windbracing according to the manufacturer's instruction.</t>
  </si>
  <si>
    <t>Prices must include for the design, plans and approval of all timber trusses and no claim shall be considered.</t>
  </si>
  <si>
    <t>Pre-fabricated timber roof trusses shall comply with the requirements of SABS Specification 0163 and be constructed of South African pine as described in clause 8.5 to the designs shown on the Manufacturer's detail drawings. The timber shall be of cross-sectional dimensions shown, cut to correct lengths with ends square or at the required angle.</t>
  </si>
  <si>
    <t>Trusses shall be assembled in truss fabricating jigs with the truss having the proper camber, all tightly clamped together with joints secured using approved connector plates of galvanised steel sheet. Connector plates shall be pressed into the timber simultaneously from both sides of the truss with a hydraulic press capable of exerting such pressure as will ensure complete penetration of the teeth into the timber.</t>
  </si>
  <si>
    <t>In coastal areas connector plates in buildings without ceilings shall be painted with two coats of epoxy tar complying with SABS Specification 801 Type 2, or rust neutralising paint.</t>
  </si>
  <si>
    <t>Approval of pre-fabricated roofing systems, whether measured as an alternative or not, shall be subject to the following requirements:  (a) The Manufacturer of the pre-fabricated trusses shall hold a certificate of competence issued by the Insitute for Timber Construction.  (b) A polyester print, size A1 having a minimum thickness of 0,5mm, shall be submitted by the Contractor to the Regional Representative at an early stage for approval by the Directorate: Structural Engineering Services.  (c) The drawings shall be signed by a Registered Professional Engineer whose name appears on the Departmental panel for structural work.  (d) In the case of systems buildings, approval shall be given with submission of the contract drawings on acceptance of the tender.</t>
  </si>
  <si>
    <t>The following minimum information shall be shown on the drawings:</t>
  </si>
  <si>
    <t>(a) Details of the roof system with the position of the rafters and purlins indicated thereon as well as typical elevations.</t>
  </si>
  <si>
    <t>(b) Bracing as recommended by the Institute for Timber Construction.</t>
  </si>
  <si>
    <t>(c) Sizes and grading of the timber components.</t>
  </si>
  <si>
    <t>(d) Truss sizes, e.g. height of ridge or angle of pitch</t>
  </si>
  <si>
    <t>(e) Plate sizes for every construction point. (Code numbers only are deemed insufficient).</t>
  </si>
  <si>
    <t>(f) Seperate connection details for hip, valley and jack rafters.</t>
  </si>
  <si>
    <t>(g) Maximum spacing for purlins and brandering to ceilings shall be according to Subclauses 7.6.1 and 7.6.2 and Clauses 7.8, 7.9 and 9.5.</t>
  </si>
  <si>
    <t>(h) The type of roof covering as well as the design load. Over and above the supervision undertaken by the Representative / Agent, the Truss Fabricator or his Design Engineer shall inspect the completed roof structure and issue a certificate of confirmation to the Department that:</t>
  </si>
  <si>
    <t>Joinery:</t>
  </si>
  <si>
    <t>Descriptions of frames shall be deemed to include frames, transomes, mullions, rails, etc.</t>
  </si>
  <si>
    <t>Descriptions of hardwood joinery shall be deemed to include pelleting of bolt holes.</t>
  </si>
  <si>
    <t>All nailing of timber roof trusses, purlins, etc  shall be done with galvanised nails. In coastal areas, copper, aluminium or stainless steel nails shall be used.</t>
  </si>
  <si>
    <t>Items described as "nailed" shall be deemed to be fixed with hardened steel nails or shot pins to brickwork or concrete.</t>
  </si>
  <si>
    <t>Where items are described as "bolted" the bolts have been measured elsewhere.</t>
  </si>
  <si>
    <t>BILL NO. 4</t>
  </si>
  <si>
    <t>Brought Forward                                                                                           R</t>
  </si>
  <si>
    <t xml:space="preserve">ROOFS ETC </t>
  </si>
  <si>
    <t>Sawn softwood:</t>
  </si>
  <si>
    <t>38 x 114mm Wall plate.</t>
  </si>
  <si>
    <t>m</t>
  </si>
  <si>
    <t>50 x 228mm Rafters in lengths exceeding 3.9m and not exceeding 6.6m.</t>
  </si>
  <si>
    <t>76 x 76mm Purlins</t>
  </si>
  <si>
    <t>76 x 114mm False timber fixed onto truss for barge boards</t>
  </si>
  <si>
    <t xml:space="preserve">No. </t>
  </si>
  <si>
    <t>Two coats creosote on sawn timbers</t>
  </si>
  <si>
    <t>TRI FIX or equal hurricane clip fixed using 10 x 32mm galvanised clout nails (Provisional).</t>
  </si>
  <si>
    <t>EAVES, VERGES, ETC</t>
  </si>
  <si>
    <t>Pressed fibre-cement:</t>
  </si>
  <si>
    <t>12 x 225mm Fascia board three times drilled, and brass screwed to and including 38 x 50 x 114mm long S.A. Pine cleats twice brass screwed to rafter foot including galvanised steel H-profile jointing strips, screws, holes etc.</t>
  </si>
  <si>
    <t>Hardwood Skirting:</t>
  </si>
  <si>
    <t>19 x 70mm Skirting including 19mm quadrant bead nailed.</t>
  </si>
  <si>
    <t xml:space="preserve">DOORS ETC </t>
  </si>
  <si>
    <t>Semi-solid flush doors with 10mm hardwood edges and faced with tempered smooth faced hardwood suitable for painting both sides:</t>
  </si>
  <si>
    <t>40mm Door 813 x 2032mm high.</t>
  </si>
  <si>
    <t>Pitched corrugated iron roof overall including roof covering, timber trusses and purlins, ceilings and cornices, eaves soffit covering, fascias, barge boards, gutters and rainwater pipes and cart off site</t>
  </si>
  <si>
    <t>CEILINGS, PARTITIONS AND ACCESS FLOORING</t>
  </si>
  <si>
    <t>BILL NO. 5</t>
  </si>
  <si>
    <t>Descriptions: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</si>
  <si>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</si>
  <si>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t>
  </si>
  <si>
    <t>CEILING TIMBERS, BEADS, INSULATION, ETC</t>
  </si>
  <si>
    <t>NAILED UP CEILINGS ETC</t>
  </si>
  <si>
    <t>6.4mm "Rhino" or equal similar Architect approved gypsum plasterboard with H-type pressed steel jointing strips</t>
  </si>
  <si>
    <t>Ceilings including 38 x 38mm sawn softwood brandering at 400mm centres and 38 x 38mm sawn softwood cross brandering at 400mm centres</t>
  </si>
  <si>
    <t>Extra over ceiling for opening for 100 x 50mm light fitting</t>
  </si>
  <si>
    <t>Cornice</t>
  </si>
  <si>
    <t>20 x 20mm shadowline cornice, fixed in accordance with manufacturer's recommendations.</t>
  </si>
  <si>
    <t>PAINTWORK</t>
  </si>
  <si>
    <t>All work to be executed in strict accordance with the specifications of the paint manufacturer.</t>
  </si>
  <si>
    <t>Where surfaces of plaster etc are sandy / friable, the first coat must be replaced with plaster primer thinned 10% with turpentine.</t>
  </si>
  <si>
    <t>PAINTWORK ETC TO NEW WORK</t>
  </si>
  <si>
    <t>ON FIBRE-CEMENT, ETC.</t>
  </si>
  <si>
    <t>Prepare, brush surface to remove all loose contaminants and apply one coat "Timesaver" or equal approved  alkali resistant primer, and two coats "Plascon Polvin" or equal approved super acrylic PVA</t>
  </si>
  <si>
    <t>On ceilings and cornices.</t>
  </si>
  <si>
    <t>ON WOOD, WOOD BOARD</t>
  </si>
  <si>
    <t>Stop, fill, sand down and prepare wood surfaces and apply one coat wood primer', one coat universal undercoat and two coats premium non drip polyurethane enamel paint:</t>
  </si>
  <si>
    <t>On doors.</t>
  </si>
  <si>
    <t xml:space="preserve">ON METAL </t>
  </si>
  <si>
    <t>Prepare surfaces and remove all loose material, check for dents in frame and fill with body filler as required.Wash down with galv clean.Touch up factory applied primer and apply one undercoat, followed by two coats gloss enamel paint:</t>
  </si>
  <si>
    <t>On door frames.</t>
  </si>
  <si>
    <t xml:space="preserve">TILING </t>
  </si>
  <si>
    <t>Tiling shall be fixed with an approved tile adhesive to a plaster backing. Plaster backing is measured elsewhere.</t>
  </si>
  <si>
    <t xml:space="preserve">FLOOR TILING </t>
  </si>
  <si>
    <t>Allow the prime cost amount of R200.00/m2 for ceramic floor tiles "TAL"or other equal Architect approved with a m.o.h.s. of at least 7 on screed with a minimum 3 mm joints using quick setting high strength gray powder adhesive. Surfaces to be tiled are to be primed before tiling using a cement slurry mixedusing liquid latex:</t>
  </si>
  <si>
    <t>On floors</t>
  </si>
  <si>
    <t>BILL NO.6</t>
  </si>
  <si>
    <t>BILL NO. 7</t>
  </si>
  <si>
    <t>BILL NO. 8</t>
  </si>
  <si>
    <t>BILL NO. 9</t>
  </si>
  <si>
    <t>ROOF COVERINGS, ETC.</t>
  </si>
  <si>
    <t>CARPENTRY &amp; JOINERY</t>
  </si>
  <si>
    <t xml:space="preserve">CEILINGS, PARTITIONS &amp; ACCESS FLOORING </t>
  </si>
  <si>
    <t xml:space="preserve">PAINTING </t>
  </si>
  <si>
    <t>TILING</t>
  </si>
  <si>
    <t>BILL NO. 6</t>
  </si>
  <si>
    <t xml:space="preserve">PLUMBING AND DRAINAGE (PROVISIONAL) </t>
  </si>
  <si>
    <t>RAINWATER DISPOSAL:</t>
  </si>
  <si>
    <t>Seamless aluminium prepainted gutters and rainwater pipes</t>
  </si>
  <si>
    <t>155 x 100 x 115mm Aluminium ogee roof gutters with baked enamel finish fixed with concealed brackets</t>
  </si>
  <si>
    <t>150 x 100mm Box gutters with baked enamel finish with concealed brackets</t>
  </si>
  <si>
    <t>Extra over gutter for stopped end</t>
  </si>
  <si>
    <t>Extra over gutter for outlet</t>
  </si>
  <si>
    <t xml:space="preserve">100mm Diameter rainwater downpipe with brackets fixed to brick wall or concrete </t>
  </si>
  <si>
    <t>Extra over rainwater pipe for bend</t>
  </si>
  <si>
    <t>Extra over rainwater pipe for shoe</t>
  </si>
  <si>
    <t>PLUMBING &amp; DRAINAGE</t>
  </si>
  <si>
    <t>Linings to valleys with riveted and soldered joints 462mm girth. (Reset existing roof tiles elsewhere measured)</t>
  </si>
  <si>
    <t>Reset existing roof tiles at valley gutter (installation of valley gutter eslewhere measured)</t>
  </si>
  <si>
    <t>PAINTWORK TO PREVIOUSLY PAINTED WORK</t>
  </si>
  <si>
    <t>ON FLOATED PLASTER</t>
  </si>
  <si>
    <t>Prepare and brush surface to remove all loose contaminants and apply one coat PP700 gypsum and plaster primer and two coats "Plascon Velvaglo" or equal approved emulsion paint for interior use</t>
  </si>
  <si>
    <t>On internal walls</t>
  </si>
  <si>
    <t xml:space="preserve">IRONMONGERY </t>
  </si>
  <si>
    <t>Proprietary products shall be used as specified. Substitute products of similar quality and specification may only be used with prior approval by the Principal Agent:</t>
  </si>
  <si>
    <t>Finishes to ironmongery:</t>
  </si>
  <si>
    <t>Where applicable finishes to ironmongery are indicated by suffixes in accordance with the following listBS Satin bronze lacqueredCP Chromium platedSC Satin chromium platedSE Silver enamelledGE Grey enamelledAS Anodised silverAB Anodised bronzeAG Anodised goldABL Anodised blackPB Polished brassPL Polished and lacqueredPT Epoxy coatedSD Sanded  Fixing:</t>
  </si>
  <si>
    <t>Descriptions of wall mounted and floor standing ironmongery items shall be deemed to include for fixing in position and all fixing accessories  Descriptions of proprietary items shall be deemed to include fixing in position and all fixing accessories</t>
  </si>
  <si>
    <t>HINGES, BOLTS</t>
  </si>
  <si>
    <t>Solid, Union or equal Architect approved</t>
  </si>
  <si>
    <t>102 x 102 mm Brass parliament hinge</t>
  </si>
  <si>
    <t>LOCKS</t>
  </si>
  <si>
    <t>Solid / Union or equal Architect approved</t>
  </si>
  <si>
    <t>Solid three lever lockset</t>
  </si>
  <si>
    <t>IRONMONGERY</t>
  </si>
  <si>
    <t xml:space="preserve">38 x 38mm Battens </t>
  </si>
  <si>
    <t>+ R100 000 to R200 000</t>
  </si>
  <si>
    <t xml:space="preserve">TOTAL INCLUDING VAT                                                                                R                                                                            </t>
  </si>
  <si>
    <t xml:space="preserve">VAT @15%                                                                                                       R                                                                                           </t>
  </si>
  <si>
    <t xml:space="preserve">SUB- TOTAL EXCLUDING VAT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</si>
</sst>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R&quot;#,##0.00"/>
    <numFmt numFmtId="165" formatCode="&quot;R&quot;\ #,##0.00"/>
  </numFmts>
  <fonts count="8"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2" fontId="0" fillId="0" borderId="0" xfId="0" applyNumberFormat="1"/>
    <xf numFmtId="2" fontId="1" fillId="0" borderId="0" xfId="0" applyNumberFormat="1" applyFont="1"/>
    <xf numFmtId="0" fontId="1" fillId="0" borderId="1" xfId="0" applyFont="1" applyBorder="1" applyAlignment="1">
      <alignment horizontal="center"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0" fillId="0" borderId="0" xfId="0" applyAlignment="1">
      <alignment wrapText="1"/>
    </xf>
    <xf numFmtId="0" fontId="0" fillId="0" borderId="0" xfId="0" applyAlignment="1">
      <alignment vertical="top" wrapText="1"/>
    </xf>
    <xf numFmtId="0" fontId="1" fillId="0" borderId="0" xfId="0" applyFont="1"/>
    <xf numFmtId="165" fontId="0" fillId="2" borderId="1" xfId="0" applyNumberFormat="1" applyFill="1" applyBorder="1"/>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left" wrapText="1"/>
    </xf>
    <xf numFmtId="164" fontId="1" fillId="0" borderId="0" xfId="0" applyNumberFormat="1" applyFont="1"/>
    <xf numFmtId="0" fontId="0" fillId="0" borderId="5" xfId="0" applyBorder="1"/>
    <xf numFmtId="0" fontId="0" fillId="0" borderId="7" xfId="0" applyBorder="1"/>
    <xf numFmtId="0" fontId="2" fillId="0" borderId="0" xfId="0" applyFont="1"/>
    <xf numFmtId="2" fontId="0" fillId="0" borderId="7" xfId="0" applyNumberFormat="1" applyBorder="1"/>
    <xf numFmtId="0" fontId="1" fillId="0" borderId="5" xfId="0" applyFont="1" applyBorder="1"/>
    <xf numFmtId="0" fontId="1" fillId="0" borderId="8" xfId="0" applyFont="1" applyBorder="1" applyAlignment="1">
      <alignment horizontal="center" wrapText="1"/>
    </xf>
    <xf numFmtId="0" fontId="1" fillId="0" borderId="8" xfId="0" applyFont="1" applyBorder="1" applyAlignment="1">
      <alignment horizontal="center"/>
    </xf>
    <xf numFmtId="0" fontId="1" fillId="0" borderId="0" xfId="0" applyFont="1" applyAlignment="1">
      <alignment horizontal="center" wrapText="1"/>
    </xf>
    <xf numFmtId="0" fontId="2" fillId="0" borderId="0" xfId="0" applyFont="1" applyAlignment="1">
      <alignment wrapText="1"/>
    </xf>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vertical="top" wrapText="1"/>
    </xf>
    <xf numFmtId="0" fontId="3" fillId="0" borderId="0" xfId="0" applyFont="1" applyAlignment="1">
      <alignment wrapText="1"/>
    </xf>
    <xf numFmtId="164" fontId="0" fillId="0" borderId="0" xfId="0" applyNumberFormat="1"/>
    <xf numFmtId="0" fontId="3" fillId="0" borderId="0" xfId="0" applyFont="1" applyAlignment="1">
      <alignment vertical="top" wrapText="1"/>
    </xf>
    <xf numFmtId="0" fontId="1" fillId="0" borderId="9" xfId="0" applyFont="1" applyBorder="1" applyAlignment="1">
      <alignment horizontal="center" wrapText="1"/>
    </xf>
    <xf numFmtId="0" fontId="0" fillId="0" borderId="9" xfId="0" applyBorder="1" applyAlignment="1">
      <alignment horizontal="center"/>
    </xf>
    <xf numFmtId="0" fontId="1" fillId="0" borderId="9" xfId="0" applyFont="1" applyBorder="1" applyAlignment="1">
      <alignment horizontal="center"/>
    </xf>
    <xf numFmtId="164" fontId="1" fillId="0" borderId="8" xfId="0" applyNumberFormat="1" applyFont="1" applyBorder="1" applyAlignment="1">
      <alignment horizontal="right"/>
    </xf>
    <xf numFmtId="164" fontId="1" fillId="0" borderId="9" xfId="0" applyNumberFormat="1" applyFont="1" applyBorder="1" applyAlignment="1">
      <alignment horizontal="right"/>
    </xf>
    <xf numFmtId="164" fontId="0" fillId="0" borderId="9" xfId="0" applyNumberFormat="1" applyBorder="1" applyAlignment="1">
      <alignment horizontal="right"/>
    </xf>
    <xf numFmtId="0" fontId="0" fillId="0" borderId="8" xfId="0" applyBorder="1" applyAlignment="1">
      <alignment horizontal="center"/>
    </xf>
    <xf numFmtId="164" fontId="0" fillId="0" borderId="8" xfId="0" applyNumberFormat="1" applyBorder="1" applyAlignment="1">
      <alignment horizontal="right"/>
    </xf>
    <xf numFmtId="0" fontId="1" fillId="0" borderId="9" xfId="0" applyFont="1" applyBorder="1" applyAlignment="1">
      <alignment horizontal="left" wrapText="1"/>
    </xf>
    <xf numFmtId="0" fontId="0" fillId="0" borderId="0" xfId="0" applyAlignment="1">
      <alignment horizontal="center" vertical="center"/>
    </xf>
    <xf numFmtId="0" fontId="1" fillId="0" borderId="6" xfId="0" applyFont="1" applyBorder="1" applyAlignment="1">
      <alignment horizontal="left" wrapText="1"/>
    </xf>
    <xf numFmtId="164" fontId="1" fillId="0" borderId="6" xfId="0" applyNumberFormat="1" applyFont="1" applyBorder="1"/>
    <xf numFmtId="0" fontId="0" fillId="0" borderId="6" xfId="0" applyBorder="1" applyAlignment="1">
      <alignment horizontal="center"/>
    </xf>
    <xf numFmtId="0" fontId="2" fillId="0" borderId="6" xfId="0" applyFont="1" applyBorder="1" applyAlignment="1">
      <alignment horizontal="center"/>
    </xf>
    <xf numFmtId="0" fontId="0" fillId="0" borderId="9" xfId="0" applyBorder="1" applyAlignment="1">
      <alignment wrapText="1"/>
    </xf>
    <xf numFmtId="0" fontId="2" fillId="0" borderId="6" xfId="0" applyFont="1" applyBorder="1" applyAlignment="1">
      <alignment wrapText="1"/>
    </xf>
    <xf numFmtId="0" fontId="2" fillId="0" borderId="9" xfId="0" applyFont="1" applyBorder="1" applyAlignment="1">
      <alignment wrapText="1"/>
    </xf>
    <xf numFmtId="164" fontId="0" fillId="0" borderId="6" xfId="0" applyNumberFormat="1" applyBorder="1" applyAlignment="1">
      <alignment horizontal="right"/>
    </xf>
    <xf numFmtId="0" fontId="5" fillId="0" borderId="9" xfId="0" applyFont="1" applyBorder="1" applyAlignment="1">
      <alignment horizontal="center" wrapText="1"/>
    </xf>
    <xf numFmtId="0" fontId="4" fillId="2" borderId="9" xfId="0" applyFont="1" applyFill="1" applyBorder="1" applyAlignment="1">
      <alignment horizontal="center"/>
    </xf>
    <xf numFmtId="0" fontId="0" fillId="2" borderId="0" xfId="0" applyFill="1" applyAlignment="1">
      <alignment wrapText="1"/>
    </xf>
    <xf numFmtId="165" fontId="1" fillId="2" borderId="1" xfId="0" applyNumberFormat="1" applyFont="1" applyFill="1" applyBorder="1" applyAlignment="1">
      <alignment horizontal="center" wrapText="1"/>
    </xf>
    <xf numFmtId="164" fontId="1" fillId="0" borderId="0" xfId="0" applyNumberFormat="1" applyFont="1" applyAlignment="1">
      <alignment horizontal="right"/>
    </xf>
    <xf numFmtId="165" fontId="0" fillId="0" borderId="1" xfId="0" applyNumberFormat="1" applyBorder="1"/>
    <xf numFmtId="164" fontId="0" fillId="0" borderId="1" xfId="0" applyNumberFormat="1" applyBorder="1"/>
    <xf numFmtId="164" fontId="1" fillId="0" borderId="1" xfId="0" applyNumberFormat="1" applyFont="1" applyBorder="1"/>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2" fillId="0" borderId="0" xfId="0" applyFont="1" applyAlignment="1">
      <alignment horizontal="left"/>
    </xf>
    <xf numFmtId="0" fontId="0" fillId="0" borderId="9" xfId="0" applyBorder="1" applyAlignment="1">
      <alignment vertical="top" wrapText="1"/>
    </xf>
    <xf numFmtId="164" fontId="0" fillId="0" borderId="6" xfId="0" applyNumberFormat="1" applyBorder="1"/>
    <xf numFmtId="0" fontId="0" fillId="0" borderId="6" xfId="0" applyBorder="1" applyAlignment="1">
      <alignment wrapText="1"/>
    </xf>
    <xf numFmtId="0" fontId="2" fillId="0" borderId="6" xfId="0" applyFont="1" applyBorder="1" applyAlignment="1">
      <alignment horizontal="left"/>
    </xf>
    <xf numFmtId="164" fontId="1" fillId="0" borderId="6" xfId="0" applyNumberFormat="1" applyFont="1" applyBorder="1" applyAlignment="1">
      <alignment horizontal="right"/>
    </xf>
    <xf numFmtId="0" fontId="0" fillId="0" borderId="0" xfId="0" applyAlignment="1">
      <alignment horizontal="left"/>
    </xf>
    <xf numFmtId="0" fontId="1" fillId="0" borderId="6" xfId="0" applyFont="1" applyBorder="1" applyAlignment="1">
      <alignment horizontal="center" wrapText="1"/>
    </xf>
    <xf numFmtId="0" fontId="0" fillId="0" borderId="6" xfId="0" applyBorder="1" applyAlignment="1">
      <alignment horizontal="left"/>
    </xf>
    <xf numFmtId="0" fontId="0" fillId="0" borderId="9" xfId="0" applyBorder="1" applyAlignment="1">
      <alignment horizontal="left"/>
    </xf>
    <xf numFmtId="0" fontId="0" fillId="0" borderId="9" xfId="0" applyBorder="1"/>
    <xf numFmtId="164" fontId="7" fillId="0" borderId="6" xfId="0" applyNumberFormat="1" applyFont="1" applyBorder="1"/>
    <xf numFmtId="164" fontId="1" fillId="0" borderId="6" xfId="0" applyNumberFormat="1" applyFont="1" applyBorder="1" applyAlignment="1">
      <alignment horizontal="center"/>
    </xf>
    <xf numFmtId="0" fontId="1" fillId="0" borderId="6" xfId="0" applyFont="1" applyBorder="1" applyAlignment="1">
      <alignment horizontal="left"/>
    </xf>
    <xf numFmtId="0" fontId="1" fillId="0" borderId="9" xfId="0" applyFont="1" applyBorder="1" applyAlignment="1">
      <alignment horizontal="left"/>
    </xf>
    <xf numFmtId="0" fontId="2" fillId="0" borderId="9" xfId="0" applyFont="1" applyBorder="1" applyAlignment="1">
      <alignment horizontal="left"/>
    </xf>
    <xf numFmtId="0" fontId="2" fillId="2" borderId="0" xfId="0" applyFont="1" applyFill="1" applyAlignment="1">
      <alignment vertical="top" wrapText="1"/>
    </xf>
    <xf numFmtId="0" fontId="0" fillId="2" borderId="9" xfId="0" applyFill="1" applyBorder="1" applyAlignment="1">
      <alignment horizontal="center"/>
    </xf>
    <xf numFmtId="0" fontId="0" fillId="2" borderId="0" xfId="0" applyFill="1" applyAlignment="1">
      <alignment horizontal="center"/>
    </xf>
    <xf numFmtId="164" fontId="0" fillId="2" borderId="9" xfId="0" applyNumberFormat="1" applyFill="1" applyBorder="1" applyAlignment="1">
      <alignment horizontal="right"/>
    </xf>
    <xf numFmtId="164" fontId="0" fillId="2" borderId="0" xfId="0" applyNumberFormat="1" applyFill="1"/>
    <xf numFmtId="0" fontId="1" fillId="0" borderId="8" xfId="0" applyFont="1" applyBorder="1" applyAlignment="1">
      <alignment horizontal="left" wrapText="1"/>
    </xf>
    <xf numFmtId="0" fontId="0" fillId="0" borderId="9" xfId="0" applyBorder="1" applyAlignment="1">
      <alignment horizontal="center" wrapText="1"/>
    </xf>
    <xf numFmtId="0" fontId="0" fillId="0" borderId="0" xfId="0" applyAlignment="1">
      <alignment horizontal="center" wrapText="1"/>
    </xf>
    <xf numFmtId="164" fontId="0" fillId="0" borderId="9" xfId="0" applyNumberFormat="1" applyBorder="1" applyAlignment="1">
      <alignment horizontal="right" wrapText="1"/>
    </xf>
    <xf numFmtId="164" fontId="0" fillId="0" borderId="0" xfId="0" applyNumberFormat="1" applyAlignment="1">
      <alignment horizontal="right"/>
    </xf>
    <xf numFmtId="0" fontId="1" fillId="0" borderId="9" xfId="0" applyFont="1" applyBorder="1" applyAlignment="1">
      <alignment wrapText="1"/>
    </xf>
    <xf numFmtId="0" fontId="0" fillId="2" borderId="0" xfId="0" applyFill="1" applyAlignment="1">
      <alignment vertical="top" wrapText="1"/>
    </xf>
    <xf numFmtId="0" fontId="2" fillId="0" borderId="0" xfId="0" applyFont="1" applyAlignment="1">
      <alignment horizontal="center"/>
    </xf>
    <xf numFmtId="0" fontId="1" fillId="0" borderId="6"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2" fillId="0" borderId="0" xfId="0" applyFont="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5" xfId="0" applyFont="1" applyBorder="1"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104" workbookViewId="0">
      <selection activeCell="C122" sqref="C122"/>
    </sheetView>
  </sheetViews>
  <sheetFormatPr defaultRowHeight="14.4" x14ac:dyDescent="0.3"/>
  <cols>
    <col min="1" max="1" width="10.6640625" customWidth="1"/>
  </cols>
  <sheetData>
    <row r="1" spans="1:4" x14ac:dyDescent="0.3">
      <c r="A1" s="86" t="s">
        <v>0</v>
      </c>
      <c r="B1" s="86"/>
      <c r="C1" s="86"/>
      <c r="D1" s="86"/>
    </row>
    <row r="3" spans="1:4" x14ac:dyDescent="0.3">
      <c r="A3" s="86" t="s">
        <v>11</v>
      </c>
      <c r="B3" s="86"/>
      <c r="C3" s="86"/>
      <c r="D3" s="86"/>
    </row>
    <row r="4" spans="1:4" x14ac:dyDescent="0.3">
      <c r="A4" t="s">
        <v>1</v>
      </c>
      <c r="B4">
        <v>4.24</v>
      </c>
    </row>
    <row r="5" spans="1:4" x14ac:dyDescent="0.3">
      <c r="B5">
        <v>6.63</v>
      </c>
      <c r="C5" s="1">
        <f>B4*B5</f>
        <v>28.1112</v>
      </c>
    </row>
    <row r="6" spans="1:4" x14ac:dyDescent="0.3">
      <c r="A6" t="s">
        <v>2</v>
      </c>
      <c r="B6">
        <v>4.4800000000000004</v>
      </c>
    </row>
    <row r="7" spans="1:4" x14ac:dyDescent="0.3">
      <c r="B7">
        <v>3.02</v>
      </c>
      <c r="C7" s="1">
        <f>B6*B7</f>
        <v>13.529600000000002</v>
      </c>
    </row>
    <row r="8" spans="1:4" x14ac:dyDescent="0.3">
      <c r="A8" t="s">
        <v>3</v>
      </c>
      <c r="B8">
        <v>3.6</v>
      </c>
    </row>
    <row r="9" spans="1:4" x14ac:dyDescent="0.3">
      <c r="B9">
        <v>3.63</v>
      </c>
      <c r="C9" s="1">
        <f>B8*B9</f>
        <v>13.068</v>
      </c>
    </row>
    <row r="10" spans="1:4" x14ac:dyDescent="0.3">
      <c r="A10" t="s">
        <v>4</v>
      </c>
      <c r="B10">
        <v>5.07</v>
      </c>
    </row>
    <row r="11" spans="1:4" x14ac:dyDescent="0.3">
      <c r="B11">
        <v>3.64</v>
      </c>
      <c r="C11" s="1">
        <f>B10*B11</f>
        <v>18.454800000000002</v>
      </c>
    </row>
    <row r="12" spans="1:4" x14ac:dyDescent="0.3">
      <c r="A12" t="s">
        <v>5</v>
      </c>
      <c r="B12">
        <v>3.53</v>
      </c>
    </row>
    <row r="13" spans="1:4" x14ac:dyDescent="0.3">
      <c r="B13">
        <v>5.03</v>
      </c>
      <c r="C13" s="1">
        <f>B12*B13</f>
        <v>17.7559</v>
      </c>
    </row>
    <row r="14" spans="1:4" x14ac:dyDescent="0.3">
      <c r="A14" t="s">
        <v>6</v>
      </c>
      <c r="B14">
        <v>3.8</v>
      </c>
    </row>
    <row r="15" spans="1:4" x14ac:dyDescent="0.3">
      <c r="A15" t="s">
        <v>7</v>
      </c>
      <c r="B15">
        <v>6.3</v>
      </c>
      <c r="C15">
        <f>B14*B15</f>
        <v>23.939999999999998</v>
      </c>
    </row>
    <row r="16" spans="1:4" x14ac:dyDescent="0.3">
      <c r="A16" t="s">
        <v>8</v>
      </c>
      <c r="B16">
        <v>2.63</v>
      </c>
    </row>
    <row r="17" spans="1:5" x14ac:dyDescent="0.3">
      <c r="B17">
        <v>3.08</v>
      </c>
      <c r="C17" s="1">
        <f>B16*B17</f>
        <v>8.1004000000000005</v>
      </c>
    </row>
    <row r="18" spans="1:5" x14ac:dyDescent="0.3">
      <c r="A18" t="s">
        <v>9</v>
      </c>
      <c r="B18">
        <v>2.56</v>
      </c>
    </row>
    <row r="19" spans="1:5" x14ac:dyDescent="0.3">
      <c r="B19">
        <v>2.61</v>
      </c>
      <c r="C19" s="1">
        <f>B18*B19</f>
        <v>6.6815999999999995</v>
      </c>
    </row>
    <row r="20" spans="1:5" x14ac:dyDescent="0.3">
      <c r="A20" t="s">
        <v>10</v>
      </c>
      <c r="B20">
        <v>7.5</v>
      </c>
    </row>
    <row r="21" spans="1:5" x14ac:dyDescent="0.3">
      <c r="B21">
        <v>4.28</v>
      </c>
      <c r="C21">
        <f>B20*B21</f>
        <v>32.1</v>
      </c>
    </row>
    <row r="22" spans="1:5" x14ac:dyDescent="0.3">
      <c r="C22" s="2">
        <f>SUM(C5:C21)</f>
        <v>161.7415</v>
      </c>
      <c r="E22">
        <v>170</v>
      </c>
    </row>
    <row r="24" spans="1:5" x14ac:dyDescent="0.3">
      <c r="A24" s="86" t="s">
        <v>12</v>
      </c>
      <c r="B24" s="86"/>
      <c r="C24" s="86"/>
      <c r="D24" s="86"/>
    </row>
    <row r="25" spans="1:5" x14ac:dyDescent="0.3">
      <c r="B25">
        <v>3.31</v>
      </c>
    </row>
    <row r="26" spans="1:5" x14ac:dyDescent="0.3">
      <c r="B26">
        <v>1.3</v>
      </c>
      <c r="C26">
        <f>B25*B26</f>
        <v>4.3029999999999999</v>
      </c>
    </row>
    <row r="27" spans="1:5" x14ac:dyDescent="0.3">
      <c r="B27">
        <v>10.17</v>
      </c>
    </row>
    <row r="28" spans="1:5" x14ac:dyDescent="0.3">
      <c r="B28">
        <v>1.08</v>
      </c>
      <c r="C28">
        <f>B27*B28</f>
        <v>10.983600000000001</v>
      </c>
    </row>
    <row r="29" spans="1:5" x14ac:dyDescent="0.3">
      <c r="B29">
        <v>4.8499999999999996</v>
      </c>
    </row>
    <row r="30" spans="1:5" x14ac:dyDescent="0.3">
      <c r="B30">
        <v>1.3</v>
      </c>
      <c r="C30">
        <f>B29*B30</f>
        <v>6.3049999999999997</v>
      </c>
    </row>
    <row r="31" spans="1:5" x14ac:dyDescent="0.3">
      <c r="B31">
        <v>0.77</v>
      </c>
    </row>
    <row r="32" spans="1:5" x14ac:dyDescent="0.3">
      <c r="B32">
        <v>1.3</v>
      </c>
      <c r="C32">
        <f>B31*B32</f>
        <v>1.0010000000000001</v>
      </c>
    </row>
    <row r="33" spans="1:5" x14ac:dyDescent="0.3">
      <c r="B33">
        <v>8.27</v>
      </c>
    </row>
    <row r="34" spans="1:5" x14ac:dyDescent="0.3">
      <c r="B34">
        <v>1.3</v>
      </c>
      <c r="C34">
        <f>B33*B34</f>
        <v>10.750999999999999</v>
      </c>
    </row>
    <row r="35" spans="1:5" x14ac:dyDescent="0.3">
      <c r="B35">
        <v>5.33</v>
      </c>
    </row>
    <row r="36" spans="1:5" x14ac:dyDescent="0.3">
      <c r="B36">
        <v>1.99</v>
      </c>
      <c r="C36">
        <f>B35*B36</f>
        <v>10.6067</v>
      </c>
    </row>
    <row r="37" spans="1:5" x14ac:dyDescent="0.3">
      <c r="B37">
        <v>1.3</v>
      </c>
    </row>
    <row r="38" spans="1:5" x14ac:dyDescent="0.3">
      <c r="B38">
        <v>1.99</v>
      </c>
      <c r="C38">
        <f>B37*B38</f>
        <v>2.5870000000000002</v>
      </c>
    </row>
    <row r="39" spans="1:5" x14ac:dyDescent="0.3">
      <c r="C39" s="2">
        <f>SUM(C26:C38)</f>
        <v>46.537300000000002</v>
      </c>
      <c r="E39">
        <v>50</v>
      </c>
    </row>
    <row r="41" spans="1:5" x14ac:dyDescent="0.3">
      <c r="A41" s="86" t="s">
        <v>30</v>
      </c>
      <c r="B41" s="86"/>
      <c r="C41" s="86"/>
      <c r="D41" s="86"/>
    </row>
    <row r="42" spans="1:5" x14ac:dyDescent="0.3">
      <c r="B42">
        <v>4.24</v>
      </c>
    </row>
    <row r="43" spans="1:5" x14ac:dyDescent="0.3">
      <c r="B43">
        <v>2.5</v>
      </c>
      <c r="C43">
        <f>B42*B43*2</f>
        <v>21.200000000000003</v>
      </c>
    </row>
    <row r="44" spans="1:5" x14ac:dyDescent="0.3">
      <c r="B44">
        <v>6.63</v>
      </c>
    </row>
    <row r="45" spans="1:5" x14ac:dyDescent="0.3">
      <c r="B45">
        <v>2.5</v>
      </c>
      <c r="C45">
        <f>B44*B45*2</f>
        <v>33.15</v>
      </c>
    </row>
    <row r="46" spans="1:5" x14ac:dyDescent="0.3">
      <c r="B46">
        <v>4.4800000000000004</v>
      </c>
    </row>
    <row r="47" spans="1:5" x14ac:dyDescent="0.3">
      <c r="B47">
        <v>2.5</v>
      </c>
      <c r="C47">
        <f>B46*B47*2</f>
        <v>22.400000000000002</v>
      </c>
    </row>
    <row r="48" spans="1:5" x14ac:dyDescent="0.3">
      <c r="B48">
        <v>3.02</v>
      </c>
    </row>
    <row r="49" spans="2:3" x14ac:dyDescent="0.3">
      <c r="B49">
        <v>2.5</v>
      </c>
      <c r="C49">
        <f>B48*B49*2</f>
        <v>15.1</v>
      </c>
    </row>
    <row r="50" spans="2:3" x14ac:dyDescent="0.3">
      <c r="B50">
        <v>3.6</v>
      </c>
    </row>
    <row r="51" spans="2:3" x14ac:dyDescent="0.3">
      <c r="B51">
        <v>2.5</v>
      </c>
      <c r="C51">
        <f>B50*B51*2</f>
        <v>18</v>
      </c>
    </row>
    <row r="52" spans="2:3" x14ac:dyDescent="0.3">
      <c r="B52">
        <v>3.6</v>
      </c>
    </row>
    <row r="53" spans="2:3" x14ac:dyDescent="0.3">
      <c r="B53">
        <v>2.5</v>
      </c>
      <c r="C53">
        <f>B52*B53*2</f>
        <v>18</v>
      </c>
    </row>
    <row r="54" spans="2:3" x14ac:dyDescent="0.3">
      <c r="B54">
        <v>5.07</v>
      </c>
    </row>
    <row r="55" spans="2:3" x14ac:dyDescent="0.3">
      <c r="B55">
        <v>2.5</v>
      </c>
      <c r="C55">
        <f>B54*B55*2</f>
        <v>25.35</v>
      </c>
    </row>
    <row r="56" spans="2:3" x14ac:dyDescent="0.3">
      <c r="B56">
        <v>3.64</v>
      </c>
    </row>
    <row r="57" spans="2:3" x14ac:dyDescent="0.3">
      <c r="B57">
        <v>2.5</v>
      </c>
      <c r="C57">
        <f>B56*B57*2</f>
        <v>18.2</v>
      </c>
    </row>
    <row r="58" spans="2:3" x14ac:dyDescent="0.3">
      <c r="B58">
        <v>3.53</v>
      </c>
    </row>
    <row r="59" spans="2:3" x14ac:dyDescent="0.3">
      <c r="B59">
        <v>2.5</v>
      </c>
      <c r="C59">
        <f>B58*B59*2</f>
        <v>17.649999999999999</v>
      </c>
    </row>
    <row r="60" spans="2:3" x14ac:dyDescent="0.3">
      <c r="B60">
        <v>5.03</v>
      </c>
    </row>
    <row r="61" spans="2:3" x14ac:dyDescent="0.3">
      <c r="B61">
        <v>2.5</v>
      </c>
      <c r="C61">
        <f>B60*B61*2</f>
        <v>25.150000000000002</v>
      </c>
    </row>
    <row r="62" spans="2:3" x14ac:dyDescent="0.3">
      <c r="B62">
        <v>3.8</v>
      </c>
    </row>
    <row r="63" spans="2:3" x14ac:dyDescent="0.3">
      <c r="B63">
        <v>2.5</v>
      </c>
      <c r="C63">
        <f>B62*B63*2</f>
        <v>19</v>
      </c>
    </row>
    <row r="64" spans="2:3" x14ac:dyDescent="0.3">
      <c r="B64">
        <v>6.3</v>
      </c>
    </row>
    <row r="65" spans="1:3" x14ac:dyDescent="0.3">
      <c r="B65">
        <v>2.5</v>
      </c>
      <c r="C65">
        <f>B64*B65*2</f>
        <v>31.5</v>
      </c>
    </row>
    <row r="66" spans="1:3" x14ac:dyDescent="0.3">
      <c r="B66">
        <v>2.63</v>
      </c>
    </row>
    <row r="67" spans="1:3" x14ac:dyDescent="0.3">
      <c r="B67">
        <v>2.5</v>
      </c>
      <c r="C67">
        <f>B66*B67*2</f>
        <v>13.149999999999999</v>
      </c>
    </row>
    <row r="68" spans="1:3" x14ac:dyDescent="0.3">
      <c r="B68">
        <v>3.08</v>
      </c>
    </row>
    <row r="69" spans="1:3" x14ac:dyDescent="0.3">
      <c r="B69">
        <v>2.5</v>
      </c>
      <c r="C69">
        <f>B68*B69*2</f>
        <v>15.4</v>
      </c>
    </row>
    <row r="70" spans="1:3" x14ac:dyDescent="0.3">
      <c r="B70">
        <v>2.56</v>
      </c>
    </row>
    <row r="71" spans="1:3" x14ac:dyDescent="0.3">
      <c r="B71">
        <v>2.5</v>
      </c>
      <c r="C71">
        <f>B70*B71*2</f>
        <v>12.8</v>
      </c>
    </row>
    <row r="72" spans="1:3" x14ac:dyDescent="0.3">
      <c r="B72">
        <v>7.5</v>
      </c>
    </row>
    <row r="73" spans="1:3" x14ac:dyDescent="0.3">
      <c r="B73">
        <v>2.5</v>
      </c>
      <c r="C73">
        <f>B72*B73*2</f>
        <v>37.5</v>
      </c>
    </row>
    <row r="74" spans="1:3" x14ac:dyDescent="0.3">
      <c r="B74">
        <v>4.28</v>
      </c>
    </row>
    <row r="75" spans="1:3" x14ac:dyDescent="0.3">
      <c r="B75">
        <v>2.5</v>
      </c>
      <c r="C75">
        <f>B74*B75*2</f>
        <v>21.400000000000002</v>
      </c>
    </row>
    <row r="76" spans="1:3" x14ac:dyDescent="0.3">
      <c r="C76" s="8">
        <f>SUM(C43:C75)</f>
        <v>364.94999999999993</v>
      </c>
    </row>
    <row r="78" spans="1:3" x14ac:dyDescent="0.3">
      <c r="A78" t="s">
        <v>31</v>
      </c>
    </row>
    <row r="79" spans="1:3" x14ac:dyDescent="0.3">
      <c r="A79" t="s">
        <v>32</v>
      </c>
      <c r="B79">
        <v>0.9</v>
      </c>
    </row>
    <row r="80" spans="1:3" x14ac:dyDescent="0.3">
      <c r="B80">
        <v>2.1</v>
      </c>
      <c r="C80">
        <f>B79*B80*9</f>
        <v>17.010000000000002</v>
      </c>
    </row>
    <row r="81" spans="1:4" x14ac:dyDescent="0.3">
      <c r="B81">
        <v>2.5</v>
      </c>
    </row>
    <row r="82" spans="1:4" x14ac:dyDescent="0.3">
      <c r="B82">
        <v>1</v>
      </c>
      <c r="C82">
        <f>B81*B82*9</f>
        <v>22.5</v>
      </c>
    </row>
    <row r="83" spans="1:4" x14ac:dyDescent="0.3">
      <c r="B83">
        <v>2.5</v>
      </c>
    </row>
    <row r="84" spans="1:4" x14ac:dyDescent="0.3">
      <c r="B84">
        <v>1.1479999999999999</v>
      </c>
      <c r="C84">
        <f>B83*B84*2</f>
        <v>5.7399999999999993</v>
      </c>
    </row>
    <row r="85" spans="1:4" x14ac:dyDescent="0.3">
      <c r="B85">
        <v>1.6850000000000001</v>
      </c>
    </row>
    <row r="86" spans="1:4" x14ac:dyDescent="0.3">
      <c r="B86">
        <v>2.5</v>
      </c>
      <c r="C86">
        <f>B85*B86</f>
        <v>4.2125000000000004</v>
      </c>
    </row>
    <row r="87" spans="1:4" x14ac:dyDescent="0.3">
      <c r="C87" s="8">
        <f>SUM(C80:C86)</f>
        <v>49.462500000000006</v>
      </c>
    </row>
    <row r="88" spans="1:4" x14ac:dyDescent="0.3">
      <c r="D88">
        <f>C76-C87</f>
        <v>315.48749999999995</v>
      </c>
    </row>
    <row r="91" spans="1:4" x14ac:dyDescent="0.3">
      <c r="A91" t="s">
        <v>33</v>
      </c>
    </row>
    <row r="92" spans="1:4" x14ac:dyDescent="0.3">
      <c r="B92">
        <v>4.24</v>
      </c>
    </row>
    <row r="93" spans="1:4" x14ac:dyDescent="0.3">
      <c r="B93">
        <v>6.63</v>
      </c>
    </row>
    <row r="94" spans="1:4" x14ac:dyDescent="0.3">
      <c r="B94">
        <v>4.4800000000000004</v>
      </c>
    </row>
    <row r="95" spans="1:4" x14ac:dyDescent="0.3">
      <c r="B95">
        <v>3.02</v>
      </c>
    </row>
    <row r="96" spans="1:4" x14ac:dyDescent="0.3">
      <c r="B96">
        <v>3.6</v>
      </c>
    </row>
    <row r="97" spans="2:2" x14ac:dyDescent="0.3">
      <c r="B97">
        <v>3.63</v>
      </c>
    </row>
    <row r="98" spans="2:2" x14ac:dyDescent="0.3">
      <c r="B98">
        <v>5.07</v>
      </c>
    </row>
    <row r="99" spans="2:2" x14ac:dyDescent="0.3">
      <c r="B99">
        <v>3.64</v>
      </c>
    </row>
    <row r="100" spans="2:2" x14ac:dyDescent="0.3">
      <c r="B100">
        <v>3.53</v>
      </c>
    </row>
    <row r="101" spans="2:2" x14ac:dyDescent="0.3">
      <c r="B101">
        <v>5.03</v>
      </c>
    </row>
    <row r="102" spans="2:2" x14ac:dyDescent="0.3">
      <c r="B102">
        <v>3.8</v>
      </c>
    </row>
    <row r="103" spans="2:2" x14ac:dyDescent="0.3">
      <c r="B103">
        <v>6.3</v>
      </c>
    </row>
    <row r="104" spans="2:2" x14ac:dyDescent="0.3">
      <c r="B104">
        <v>2.63</v>
      </c>
    </row>
    <row r="105" spans="2:2" x14ac:dyDescent="0.3">
      <c r="B105">
        <v>3.08</v>
      </c>
    </row>
    <row r="106" spans="2:2" x14ac:dyDescent="0.3">
      <c r="B106">
        <v>2.56</v>
      </c>
    </row>
    <row r="107" spans="2:2" x14ac:dyDescent="0.3">
      <c r="B107">
        <v>2.61</v>
      </c>
    </row>
    <row r="108" spans="2:2" x14ac:dyDescent="0.3">
      <c r="B108">
        <v>4</v>
      </c>
    </row>
    <row r="109" spans="2:2" x14ac:dyDescent="0.3">
      <c r="B109">
        <v>3</v>
      </c>
    </row>
    <row r="110" spans="2:2" x14ac:dyDescent="0.3">
      <c r="B110">
        <v>7.5</v>
      </c>
    </row>
    <row r="111" spans="2:2" x14ac:dyDescent="0.3">
      <c r="B111">
        <v>4.28</v>
      </c>
    </row>
    <row r="112" spans="2:2" x14ac:dyDescent="0.3">
      <c r="B112">
        <v>3.31</v>
      </c>
    </row>
    <row r="113" spans="1:3" x14ac:dyDescent="0.3">
      <c r="B113">
        <v>10.17</v>
      </c>
    </row>
    <row r="114" spans="1:3" x14ac:dyDescent="0.3">
      <c r="B114">
        <v>4.8499999999999996</v>
      </c>
    </row>
    <row r="115" spans="1:3" x14ac:dyDescent="0.3">
      <c r="B115">
        <v>0.77</v>
      </c>
    </row>
    <row r="116" spans="1:3" x14ac:dyDescent="0.3">
      <c r="B116">
        <v>8.27</v>
      </c>
    </row>
    <row r="117" spans="1:3" x14ac:dyDescent="0.3">
      <c r="B117">
        <v>5.33</v>
      </c>
    </row>
    <row r="118" spans="1:3" x14ac:dyDescent="0.3">
      <c r="B118">
        <v>1.99</v>
      </c>
    </row>
    <row r="119" spans="1:3" x14ac:dyDescent="0.3">
      <c r="B119">
        <f>SUM(B92:B118)</f>
        <v>117.31999999999998</v>
      </c>
      <c r="C119">
        <f>B119*2</f>
        <v>234.63999999999996</v>
      </c>
    </row>
    <row r="120" spans="1:3" x14ac:dyDescent="0.3">
      <c r="A120" t="s">
        <v>34</v>
      </c>
      <c r="C120">
        <v>8</v>
      </c>
    </row>
    <row r="121" spans="1:3" x14ac:dyDescent="0.3">
      <c r="C121">
        <f>C119-C120</f>
        <v>226.63999999999996</v>
      </c>
    </row>
  </sheetData>
  <mergeCells count="4">
    <mergeCell ref="A1:D1"/>
    <mergeCell ref="A3:D3"/>
    <mergeCell ref="A24:D24"/>
    <mergeCell ref="A41:D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7"/>
  <sheetViews>
    <sheetView tabSelected="1" workbookViewId="0">
      <selection activeCell="J14" sqref="J14"/>
    </sheetView>
  </sheetViews>
  <sheetFormatPr defaultRowHeight="14.4" x14ac:dyDescent="0.3"/>
  <cols>
    <col min="1" max="1" width="8.44140625" customWidth="1"/>
    <col min="2" max="2" width="9.44140625" customWidth="1"/>
    <col min="3" max="3" width="28.88671875" customWidth="1"/>
    <col min="4" max="4" width="7.33203125" customWidth="1"/>
    <col min="5" max="5" width="9.6640625" customWidth="1"/>
    <col min="6" max="6" width="11.109375" customWidth="1"/>
    <col min="7" max="7" width="11.88671875" customWidth="1"/>
    <col min="9" max="9" width="10" bestFit="1" customWidth="1"/>
  </cols>
  <sheetData>
    <row r="1" spans="1:7" x14ac:dyDescent="0.3">
      <c r="A1" s="86" t="s">
        <v>13</v>
      </c>
      <c r="B1" s="86"/>
      <c r="C1" s="86"/>
      <c r="D1" s="86"/>
      <c r="E1" s="86"/>
      <c r="F1" s="86"/>
      <c r="G1" s="86"/>
    </row>
    <row r="2" spans="1:7" x14ac:dyDescent="0.3">
      <c r="A2" s="86" t="s">
        <v>51</v>
      </c>
      <c r="B2" s="86"/>
      <c r="C2" s="86"/>
      <c r="D2" s="86"/>
      <c r="E2" s="86"/>
      <c r="F2" s="86"/>
      <c r="G2" s="86"/>
    </row>
    <row r="3" spans="1:7" x14ac:dyDescent="0.3">
      <c r="A3" s="86" t="s">
        <v>75</v>
      </c>
      <c r="B3" s="86"/>
      <c r="C3" s="86"/>
      <c r="D3" s="86"/>
      <c r="E3" s="86"/>
      <c r="F3" s="86"/>
      <c r="G3" s="86"/>
    </row>
    <row r="4" spans="1:7" x14ac:dyDescent="0.3">
      <c r="A4" s="86"/>
      <c r="B4" s="86"/>
      <c r="C4" s="86"/>
      <c r="D4" s="86"/>
      <c r="E4" s="86"/>
      <c r="F4" s="86"/>
      <c r="G4" s="86"/>
    </row>
    <row r="5" spans="1:7" ht="15" customHeight="1" x14ac:dyDescent="0.3">
      <c r="A5" s="3" t="s">
        <v>14</v>
      </c>
      <c r="B5" s="3" t="s">
        <v>15</v>
      </c>
      <c r="C5" s="4" t="s">
        <v>16</v>
      </c>
      <c r="D5" s="4" t="s">
        <v>17</v>
      </c>
      <c r="E5" s="4" t="s">
        <v>18</v>
      </c>
      <c r="F5" s="5" t="s">
        <v>19</v>
      </c>
      <c r="G5" s="5" t="s">
        <v>20</v>
      </c>
    </row>
    <row r="6" spans="1:7" ht="15" customHeight="1" x14ac:dyDescent="0.3">
      <c r="A6" s="21"/>
      <c r="B6" s="19"/>
      <c r="C6" s="22" t="s">
        <v>21</v>
      </c>
      <c r="D6" s="20"/>
      <c r="E6" s="23"/>
      <c r="F6" s="32"/>
      <c r="G6" s="24"/>
    </row>
    <row r="7" spans="1:7" ht="15" customHeight="1" x14ac:dyDescent="0.3">
      <c r="A7" s="21"/>
      <c r="B7" s="29"/>
      <c r="C7" s="22"/>
      <c r="D7" s="31"/>
      <c r="E7" s="23"/>
      <c r="F7" s="33"/>
      <c r="G7" s="24"/>
    </row>
    <row r="8" spans="1:7" ht="15" customHeight="1" x14ac:dyDescent="0.3">
      <c r="A8" s="11"/>
      <c r="B8" s="30"/>
      <c r="C8" s="22" t="s">
        <v>22</v>
      </c>
      <c r="D8" s="30"/>
      <c r="E8" s="11"/>
      <c r="F8" s="34"/>
      <c r="G8" s="27"/>
    </row>
    <row r="9" spans="1:7" ht="147" customHeight="1" x14ac:dyDescent="0.3">
      <c r="A9" s="11"/>
      <c r="B9" s="30"/>
      <c r="C9" s="28" t="s">
        <v>23</v>
      </c>
      <c r="D9" s="30"/>
      <c r="E9" s="11"/>
      <c r="F9" s="34"/>
      <c r="G9" s="27"/>
    </row>
    <row r="10" spans="1:7" ht="15" customHeight="1" x14ac:dyDescent="0.3">
      <c r="A10" s="11">
        <v>1</v>
      </c>
      <c r="B10" s="30"/>
      <c r="C10" s="6" t="s">
        <v>204</v>
      </c>
      <c r="D10" s="30" t="s">
        <v>24</v>
      </c>
      <c r="E10" s="11">
        <v>10.5</v>
      </c>
      <c r="F10" s="34"/>
      <c r="G10" s="27"/>
    </row>
    <row r="11" spans="1:7" ht="15" customHeight="1" x14ac:dyDescent="0.3">
      <c r="A11" s="11"/>
      <c r="B11" s="30"/>
      <c r="C11" s="49"/>
      <c r="D11" s="30"/>
      <c r="E11" s="11"/>
      <c r="F11" s="68"/>
      <c r="G11" s="27"/>
    </row>
    <row r="12" spans="1:7" ht="15" customHeight="1" x14ac:dyDescent="0.3">
      <c r="A12" s="11"/>
      <c r="B12" s="30"/>
      <c r="C12" s="49"/>
      <c r="D12" s="30"/>
      <c r="E12" s="11"/>
      <c r="F12" s="34"/>
      <c r="G12" s="27"/>
    </row>
    <row r="13" spans="1:7" ht="15" customHeight="1" x14ac:dyDescent="0.3">
      <c r="A13" s="11"/>
      <c r="B13" s="30"/>
      <c r="C13" s="49"/>
      <c r="D13" s="30"/>
      <c r="E13" s="11"/>
      <c r="F13" s="34"/>
      <c r="G13" s="27"/>
    </row>
    <row r="14" spans="1:7" ht="15" customHeight="1" x14ac:dyDescent="0.3">
      <c r="A14" s="11"/>
      <c r="B14" s="30"/>
      <c r="C14" s="49"/>
      <c r="D14" s="30"/>
      <c r="E14" s="11"/>
      <c r="F14" s="34"/>
      <c r="G14" s="27"/>
    </row>
    <row r="15" spans="1:7" ht="15" customHeight="1" x14ac:dyDescent="0.3">
      <c r="A15" s="11"/>
      <c r="B15" s="30"/>
      <c r="C15" s="49"/>
      <c r="D15" s="30"/>
      <c r="E15" s="11"/>
      <c r="F15" s="34"/>
      <c r="G15" s="27"/>
    </row>
    <row r="16" spans="1:7" ht="15" customHeight="1" x14ac:dyDescent="0.3">
      <c r="A16" s="11"/>
      <c r="B16" s="30"/>
      <c r="C16" s="49"/>
      <c r="D16" s="30"/>
      <c r="E16" s="11"/>
      <c r="F16" s="34"/>
      <c r="G16" s="27"/>
    </row>
    <row r="17" spans="1:7" ht="15" customHeight="1" x14ac:dyDescent="0.3">
      <c r="A17" s="11"/>
      <c r="B17" s="30"/>
      <c r="C17" s="49"/>
      <c r="D17" s="30"/>
      <c r="E17" s="11"/>
      <c r="F17" s="34"/>
      <c r="G17" s="27"/>
    </row>
    <row r="18" spans="1:7" ht="15" customHeight="1" x14ac:dyDescent="0.3">
      <c r="A18" s="11"/>
      <c r="B18" s="30"/>
      <c r="C18" s="49"/>
      <c r="D18" s="30"/>
      <c r="E18" s="11"/>
      <c r="F18" s="34"/>
      <c r="G18" s="27"/>
    </row>
    <row r="19" spans="1:7" ht="15" customHeight="1" x14ac:dyDescent="0.3">
      <c r="A19" s="11"/>
      <c r="B19" s="30"/>
      <c r="C19" s="49"/>
      <c r="D19" s="30"/>
      <c r="E19" s="11"/>
      <c r="F19" s="34"/>
      <c r="G19" s="27"/>
    </row>
    <row r="20" spans="1:7" ht="15" customHeight="1" x14ac:dyDescent="0.3">
      <c r="A20" s="11"/>
      <c r="B20" s="30"/>
      <c r="C20" s="49"/>
      <c r="D20" s="30"/>
      <c r="E20" s="11"/>
      <c r="F20" s="34"/>
      <c r="G20" s="27"/>
    </row>
    <row r="21" spans="1:7" ht="15" customHeight="1" x14ac:dyDescent="0.3">
      <c r="A21" s="11"/>
      <c r="B21" s="30"/>
      <c r="C21" s="49"/>
      <c r="D21" s="30"/>
      <c r="E21" s="11"/>
      <c r="F21" s="34"/>
      <c r="G21" s="27"/>
    </row>
    <row r="22" spans="1:7" ht="15" customHeight="1" x14ac:dyDescent="0.3">
      <c r="A22" s="11"/>
      <c r="B22" s="30"/>
      <c r="C22" s="49"/>
      <c r="D22" s="30"/>
      <c r="E22" s="11"/>
      <c r="F22" s="34"/>
      <c r="G22" s="27"/>
    </row>
    <row r="23" spans="1:7" ht="15" customHeight="1" x14ac:dyDescent="0.3">
      <c r="A23" s="11"/>
      <c r="B23" s="30"/>
      <c r="C23" s="49"/>
      <c r="D23" s="30"/>
      <c r="E23" s="11"/>
      <c r="F23" s="34"/>
      <c r="G23" s="27"/>
    </row>
    <row r="24" spans="1:7" ht="15" customHeight="1" x14ac:dyDescent="0.3">
      <c r="A24" s="11"/>
      <c r="B24" s="30"/>
      <c r="C24" s="49"/>
      <c r="D24" s="30"/>
      <c r="E24" s="11"/>
      <c r="F24" s="34"/>
      <c r="G24" s="27"/>
    </row>
    <row r="25" spans="1:7" ht="15" customHeight="1" x14ac:dyDescent="0.3">
      <c r="A25" s="11"/>
      <c r="B25" s="30"/>
      <c r="C25" s="49"/>
      <c r="D25" s="30"/>
      <c r="E25" s="11"/>
      <c r="F25" s="34"/>
      <c r="G25" s="27"/>
    </row>
    <row r="26" spans="1:7" ht="15" customHeight="1" x14ac:dyDescent="0.3">
      <c r="A26" s="11"/>
      <c r="B26" s="30"/>
      <c r="C26" s="49"/>
      <c r="D26" s="30"/>
      <c r="E26" s="11"/>
      <c r="F26" s="34"/>
      <c r="G26" s="27"/>
    </row>
    <row r="27" spans="1:7" ht="15" customHeight="1" x14ac:dyDescent="0.3">
      <c r="A27" s="11"/>
      <c r="B27" s="30"/>
      <c r="C27" s="49"/>
      <c r="D27" s="30"/>
      <c r="E27" s="11"/>
      <c r="F27" s="34"/>
      <c r="G27" s="27"/>
    </row>
    <row r="28" spans="1:7" ht="15" customHeight="1" x14ac:dyDescent="0.3">
      <c r="A28" s="11"/>
      <c r="B28" s="30"/>
      <c r="C28" s="49"/>
      <c r="D28" s="30"/>
      <c r="E28" s="11"/>
      <c r="F28" s="34"/>
      <c r="G28" s="27"/>
    </row>
    <row r="29" spans="1:7" ht="15" customHeight="1" x14ac:dyDescent="0.3">
      <c r="A29" s="11"/>
      <c r="B29" s="30"/>
      <c r="C29" s="49"/>
      <c r="D29" s="30"/>
      <c r="E29" s="11"/>
      <c r="F29" s="34"/>
      <c r="G29" s="27"/>
    </row>
    <row r="30" spans="1:7" ht="15" customHeight="1" x14ac:dyDescent="0.3">
      <c r="A30" s="11"/>
      <c r="B30" s="30"/>
      <c r="C30" s="49"/>
      <c r="D30" s="30"/>
      <c r="E30" s="11"/>
      <c r="F30" s="34"/>
      <c r="G30" s="27"/>
    </row>
    <row r="31" spans="1:7" ht="15" customHeight="1" x14ac:dyDescent="0.3">
      <c r="A31" s="11"/>
      <c r="B31" s="30"/>
      <c r="C31" s="49"/>
      <c r="D31" s="30"/>
      <c r="E31" s="11"/>
      <c r="F31" s="34"/>
      <c r="G31" s="27"/>
    </row>
    <row r="32" spans="1:7" ht="15" customHeight="1" x14ac:dyDescent="0.3">
      <c r="A32" s="11"/>
      <c r="B32" s="30"/>
      <c r="C32" s="49"/>
      <c r="D32" s="30"/>
      <c r="E32" s="11"/>
      <c r="F32" s="34"/>
      <c r="G32" s="27"/>
    </row>
    <row r="33" spans="1:7" ht="15" customHeight="1" x14ac:dyDescent="0.3">
      <c r="A33" s="11"/>
      <c r="B33" s="30"/>
      <c r="C33" s="49"/>
      <c r="D33" s="30"/>
      <c r="E33" s="11"/>
      <c r="F33" s="34"/>
      <c r="G33" s="27"/>
    </row>
    <row r="34" spans="1:7" ht="15" customHeight="1" x14ac:dyDescent="0.3">
      <c r="A34" s="11"/>
      <c r="B34" s="30"/>
      <c r="C34" s="49"/>
      <c r="D34" s="30"/>
      <c r="E34" s="11"/>
      <c r="F34" s="34"/>
      <c r="G34" s="27"/>
    </row>
    <row r="35" spans="1:7" ht="15" customHeight="1" x14ac:dyDescent="0.3">
      <c r="A35" s="11"/>
      <c r="B35" s="30"/>
      <c r="C35" s="49"/>
      <c r="D35" s="30"/>
      <c r="E35" s="11"/>
      <c r="F35" s="34"/>
      <c r="G35" s="27"/>
    </row>
    <row r="36" spans="1:7" ht="15" customHeight="1" x14ac:dyDescent="0.3">
      <c r="A36" s="11"/>
      <c r="B36" s="30"/>
      <c r="C36" s="49"/>
      <c r="D36" s="30"/>
      <c r="E36" s="11"/>
      <c r="F36" s="34"/>
      <c r="G36" s="27"/>
    </row>
    <row r="37" spans="1:7" ht="15" customHeight="1" x14ac:dyDescent="0.3">
      <c r="A37" s="11"/>
      <c r="B37" s="30"/>
      <c r="C37" s="49"/>
      <c r="D37" s="30"/>
      <c r="E37" s="11"/>
      <c r="F37" s="34"/>
      <c r="G37" s="27"/>
    </row>
    <row r="38" spans="1:7" ht="15" customHeight="1" x14ac:dyDescent="0.3">
      <c r="A38" s="11"/>
      <c r="B38" s="30"/>
      <c r="C38" s="49"/>
      <c r="D38" s="30"/>
      <c r="E38" s="11"/>
      <c r="F38" s="34"/>
      <c r="G38" s="27"/>
    </row>
    <row r="39" spans="1:7" ht="15" customHeight="1" x14ac:dyDescent="0.3">
      <c r="A39" s="11"/>
      <c r="B39" s="30"/>
      <c r="C39" s="87" t="s">
        <v>63</v>
      </c>
      <c r="D39" s="88"/>
      <c r="E39" s="88"/>
      <c r="F39" s="88"/>
      <c r="G39" s="40"/>
    </row>
    <row r="40" spans="1:7" x14ac:dyDescent="0.3">
      <c r="A40" s="86" t="s">
        <v>13</v>
      </c>
      <c r="B40" s="86"/>
      <c r="C40" s="86"/>
      <c r="D40" s="86"/>
      <c r="E40" s="86"/>
      <c r="F40" s="86"/>
      <c r="G40" s="86"/>
    </row>
    <row r="41" spans="1:7" x14ac:dyDescent="0.3">
      <c r="A41" s="86" t="s">
        <v>51</v>
      </c>
      <c r="B41" s="86"/>
      <c r="C41" s="86"/>
      <c r="D41" s="86"/>
      <c r="E41" s="86"/>
      <c r="F41" s="86"/>
      <c r="G41" s="86"/>
    </row>
    <row r="42" spans="1:7" x14ac:dyDescent="0.3">
      <c r="A42" s="86" t="s">
        <v>75</v>
      </c>
      <c r="B42" s="86"/>
      <c r="C42" s="86"/>
      <c r="D42" s="86"/>
      <c r="E42" s="86"/>
      <c r="F42" s="86"/>
      <c r="G42" s="86"/>
    </row>
    <row r="43" spans="1:7" x14ac:dyDescent="0.3">
      <c r="A43" s="86"/>
      <c r="B43" s="86"/>
      <c r="C43" s="86"/>
      <c r="D43" s="86"/>
      <c r="E43" s="86"/>
      <c r="F43" s="86"/>
      <c r="G43" s="86"/>
    </row>
    <row r="44" spans="1:7" ht="15" customHeight="1" x14ac:dyDescent="0.3">
      <c r="A44" s="3" t="s">
        <v>14</v>
      </c>
      <c r="B44" s="3" t="s">
        <v>15</v>
      </c>
      <c r="C44" s="4" t="s">
        <v>16</v>
      </c>
      <c r="D44" s="4" t="s">
        <v>17</v>
      </c>
      <c r="E44" s="4" t="s">
        <v>18</v>
      </c>
      <c r="F44" s="5" t="s">
        <v>19</v>
      </c>
      <c r="G44" s="5" t="s">
        <v>20</v>
      </c>
    </row>
    <row r="45" spans="1:7" ht="15" customHeight="1" x14ac:dyDescent="0.3">
      <c r="A45" s="11"/>
      <c r="B45" s="35"/>
      <c r="C45" s="22" t="s">
        <v>25</v>
      </c>
      <c r="D45" s="35"/>
      <c r="E45" s="11"/>
      <c r="F45" s="36"/>
      <c r="G45" s="27"/>
    </row>
    <row r="46" spans="1:7" ht="15" customHeight="1" x14ac:dyDescent="0.3">
      <c r="A46" s="11"/>
      <c r="B46" s="30"/>
      <c r="C46" s="22" t="s">
        <v>26</v>
      </c>
      <c r="D46" s="30"/>
      <c r="E46" s="11"/>
      <c r="F46" s="34"/>
      <c r="G46" s="27"/>
    </row>
    <row r="47" spans="1:7" ht="15" customHeight="1" x14ac:dyDescent="0.3">
      <c r="A47" s="11"/>
      <c r="B47" s="30"/>
      <c r="C47" s="22" t="s">
        <v>52</v>
      </c>
      <c r="D47" s="30"/>
      <c r="E47" s="11"/>
      <c r="F47" s="34"/>
      <c r="G47" s="27"/>
    </row>
    <row r="48" spans="1:7" ht="129.6" x14ac:dyDescent="0.3">
      <c r="A48" s="11"/>
      <c r="B48" s="30"/>
      <c r="C48" s="7" t="s">
        <v>53</v>
      </c>
      <c r="D48" s="30"/>
      <c r="E48" s="11"/>
      <c r="F48" s="34"/>
      <c r="G48" s="27"/>
    </row>
    <row r="49" spans="1:7" x14ac:dyDescent="0.3">
      <c r="A49" s="11"/>
      <c r="B49" s="30"/>
      <c r="C49" s="7"/>
      <c r="D49" s="30"/>
      <c r="E49" s="11"/>
      <c r="F49" s="34"/>
      <c r="G49" s="27"/>
    </row>
    <row r="50" spans="1:7" x14ac:dyDescent="0.3">
      <c r="A50" s="11"/>
      <c r="B50" s="30"/>
      <c r="C50" s="22" t="s">
        <v>54</v>
      </c>
      <c r="D50" s="30"/>
      <c r="E50" s="11"/>
      <c r="F50" s="34"/>
      <c r="G50" s="27"/>
    </row>
    <row r="51" spans="1:7" x14ac:dyDescent="0.3">
      <c r="A51" s="11"/>
      <c r="B51" s="30"/>
      <c r="C51" s="6" t="s">
        <v>55</v>
      </c>
      <c r="D51" s="30"/>
      <c r="E51" s="11"/>
      <c r="F51" s="34"/>
      <c r="G51" s="27"/>
    </row>
    <row r="52" spans="1:7" ht="160.80000000000001" customHeight="1" x14ac:dyDescent="0.3">
      <c r="A52" s="11"/>
      <c r="B52" s="30"/>
      <c r="C52" s="7" t="s">
        <v>56</v>
      </c>
      <c r="D52" s="30"/>
      <c r="E52" s="11"/>
      <c r="F52" s="34"/>
      <c r="G52" s="27"/>
    </row>
    <row r="53" spans="1:7" x14ac:dyDescent="0.3">
      <c r="A53" s="11"/>
      <c r="B53" s="30"/>
      <c r="C53" s="26" t="s">
        <v>57</v>
      </c>
      <c r="D53" s="30"/>
      <c r="E53" s="11"/>
      <c r="F53" s="34"/>
      <c r="G53" s="27"/>
    </row>
    <row r="54" spans="1:7" ht="45.6" customHeight="1" x14ac:dyDescent="0.3">
      <c r="A54" s="11"/>
      <c r="B54" s="30"/>
      <c r="C54" s="6" t="s">
        <v>58</v>
      </c>
      <c r="D54" s="37"/>
      <c r="E54" s="12"/>
      <c r="F54" s="37"/>
      <c r="G54" s="13"/>
    </row>
    <row r="55" spans="1:7" ht="45.6" customHeight="1" x14ac:dyDescent="0.3">
      <c r="A55" s="11"/>
      <c r="B55" s="30"/>
      <c r="C55" s="6"/>
      <c r="D55" s="37"/>
      <c r="E55" s="12"/>
      <c r="F55" s="37"/>
      <c r="G55" s="13"/>
    </row>
    <row r="56" spans="1:7" ht="45.6" customHeight="1" x14ac:dyDescent="0.3">
      <c r="A56" s="11"/>
      <c r="B56" s="30"/>
      <c r="C56" s="6"/>
      <c r="D56" s="37"/>
      <c r="E56" s="12"/>
      <c r="F56" s="37"/>
      <c r="G56" s="13"/>
    </row>
    <row r="57" spans="1:7" ht="45.6" customHeight="1" x14ac:dyDescent="0.3">
      <c r="A57" s="11"/>
      <c r="B57" s="30"/>
      <c r="C57" s="6"/>
      <c r="D57" s="39"/>
      <c r="E57" s="37"/>
      <c r="F57" s="37"/>
      <c r="G57" s="13"/>
    </row>
    <row r="58" spans="1:7" ht="45.6" customHeight="1" x14ac:dyDescent="0.3">
      <c r="A58" s="11"/>
      <c r="B58" s="30"/>
      <c r="C58" s="6"/>
      <c r="D58" s="39"/>
      <c r="E58" s="37"/>
      <c r="F58" s="37"/>
      <c r="G58" s="13"/>
    </row>
    <row r="59" spans="1:7" ht="12" customHeight="1" x14ac:dyDescent="0.3">
      <c r="B59" s="30"/>
      <c r="C59" s="6"/>
      <c r="D59" s="39"/>
      <c r="E59" s="37"/>
      <c r="F59" s="37"/>
      <c r="G59" s="40"/>
    </row>
    <row r="60" spans="1:7" ht="15" customHeight="1" x14ac:dyDescent="0.3">
      <c r="A60" s="11"/>
      <c r="B60" s="30"/>
      <c r="C60" s="87" t="s">
        <v>63</v>
      </c>
      <c r="D60" s="88"/>
      <c r="E60" s="88"/>
      <c r="F60" s="88"/>
      <c r="G60" s="40"/>
    </row>
    <row r="61" spans="1:7" x14ac:dyDescent="0.3">
      <c r="A61" s="86" t="s">
        <v>13</v>
      </c>
      <c r="B61" s="86"/>
      <c r="C61" s="86"/>
      <c r="D61" s="86"/>
      <c r="E61" s="86"/>
      <c r="F61" s="86"/>
      <c r="G61" s="86"/>
    </row>
    <row r="62" spans="1:7" x14ac:dyDescent="0.3">
      <c r="A62" s="86" t="s">
        <v>51</v>
      </c>
      <c r="B62" s="86"/>
      <c r="C62" s="86"/>
      <c r="D62" s="86"/>
      <c r="E62" s="86"/>
      <c r="F62" s="86"/>
      <c r="G62" s="86"/>
    </row>
    <row r="63" spans="1:7" x14ac:dyDescent="0.3">
      <c r="A63" s="86" t="s">
        <v>75</v>
      </c>
      <c r="B63" s="86"/>
      <c r="C63" s="86"/>
      <c r="D63" s="86"/>
      <c r="E63" s="86"/>
      <c r="F63" s="86"/>
      <c r="G63" s="86"/>
    </row>
    <row r="64" spans="1:7" x14ac:dyDescent="0.3">
      <c r="A64" s="86"/>
      <c r="B64" s="86"/>
      <c r="C64" s="86"/>
      <c r="D64" s="86"/>
      <c r="E64" s="86"/>
      <c r="F64" s="86"/>
      <c r="G64" s="86"/>
    </row>
    <row r="65" spans="1:7" ht="15" customHeight="1" x14ac:dyDescent="0.3">
      <c r="A65" s="3" t="s">
        <v>14</v>
      </c>
      <c r="B65" s="3" t="s">
        <v>15</v>
      </c>
      <c r="C65" s="4" t="s">
        <v>16</v>
      </c>
      <c r="D65" s="4" t="s">
        <v>17</v>
      </c>
      <c r="E65" s="4" t="s">
        <v>18</v>
      </c>
      <c r="F65" s="5" t="s">
        <v>19</v>
      </c>
      <c r="G65" s="5" t="s">
        <v>20</v>
      </c>
    </row>
    <row r="66" spans="1:7" ht="15" customHeight="1" x14ac:dyDescent="0.3">
      <c r="A66" s="21"/>
      <c r="B66" s="19"/>
      <c r="C66" s="89" t="s">
        <v>64</v>
      </c>
      <c r="D66" s="89"/>
      <c r="E66" s="89"/>
      <c r="F66" s="89"/>
      <c r="G66" s="51"/>
    </row>
    <row r="67" spans="1:7" ht="15" customHeight="1" x14ac:dyDescent="0.3">
      <c r="A67" s="11"/>
      <c r="B67" s="30"/>
      <c r="C67" s="26" t="s">
        <v>59</v>
      </c>
      <c r="D67" s="37"/>
      <c r="E67" s="12"/>
      <c r="F67" s="37"/>
      <c r="G67" s="13"/>
    </row>
    <row r="68" spans="1:7" ht="189" customHeight="1" x14ac:dyDescent="0.3">
      <c r="A68" s="11"/>
      <c r="B68" s="30"/>
      <c r="C68" s="7" t="s">
        <v>60</v>
      </c>
      <c r="D68" s="37"/>
      <c r="E68" s="12"/>
      <c r="F68" s="37"/>
      <c r="G68" s="13"/>
    </row>
    <row r="69" spans="1:7" ht="117.6" customHeight="1" x14ac:dyDescent="0.3">
      <c r="A69" s="11"/>
      <c r="B69" s="30"/>
      <c r="C69" s="7" t="s">
        <v>61</v>
      </c>
      <c r="D69" s="37"/>
      <c r="E69" s="12"/>
      <c r="F69" s="37"/>
      <c r="G69" s="13"/>
    </row>
    <row r="70" spans="1:7" ht="245.4" customHeight="1" x14ac:dyDescent="0.3">
      <c r="A70" s="11"/>
      <c r="B70" s="30"/>
      <c r="C70" s="7" t="s">
        <v>62</v>
      </c>
      <c r="D70" s="37"/>
      <c r="E70" s="12"/>
      <c r="F70" s="37"/>
      <c r="G70" s="13"/>
    </row>
    <row r="71" spans="1:7" ht="15" customHeight="1" x14ac:dyDescent="0.3">
      <c r="A71" s="11"/>
      <c r="B71" s="30"/>
      <c r="C71" s="6"/>
      <c r="D71" s="37"/>
      <c r="E71" s="12"/>
      <c r="F71" s="37"/>
      <c r="G71" s="13"/>
    </row>
    <row r="72" spans="1:7" ht="15" customHeight="1" x14ac:dyDescent="0.3">
      <c r="A72" s="11"/>
      <c r="B72" s="30"/>
      <c r="C72" s="12"/>
      <c r="D72" s="37"/>
      <c r="E72" s="12"/>
      <c r="F72" s="37"/>
      <c r="G72" s="13"/>
    </row>
    <row r="73" spans="1:7" ht="15" customHeight="1" x14ac:dyDescent="0.3">
      <c r="A73" s="11"/>
      <c r="B73" s="30"/>
      <c r="C73" s="12"/>
      <c r="D73" s="37"/>
      <c r="E73" s="12"/>
      <c r="F73" s="37"/>
      <c r="G73" s="13"/>
    </row>
    <row r="74" spans="1:7" ht="15" customHeight="1" x14ac:dyDescent="0.3">
      <c r="A74" s="10"/>
      <c r="B74" s="30"/>
      <c r="C74" s="87" t="s">
        <v>63</v>
      </c>
      <c r="D74" s="88"/>
      <c r="E74" s="88"/>
      <c r="F74" s="88"/>
      <c r="G74" s="40"/>
    </row>
    <row r="75" spans="1:7" x14ac:dyDescent="0.3">
      <c r="A75" s="86" t="s">
        <v>13</v>
      </c>
      <c r="B75" s="86"/>
      <c r="C75" s="86"/>
      <c r="D75" s="86"/>
      <c r="E75" s="86"/>
      <c r="F75" s="86"/>
      <c r="G75" s="86"/>
    </row>
    <row r="76" spans="1:7" x14ac:dyDescent="0.3">
      <c r="A76" s="86" t="s">
        <v>51</v>
      </c>
      <c r="B76" s="86"/>
      <c r="C76" s="86"/>
      <c r="D76" s="86"/>
      <c r="E76" s="86"/>
      <c r="F76" s="86"/>
      <c r="G76" s="86"/>
    </row>
    <row r="77" spans="1:7" x14ac:dyDescent="0.3">
      <c r="A77" s="86" t="s">
        <v>75</v>
      </c>
      <c r="B77" s="86"/>
      <c r="C77" s="86"/>
      <c r="D77" s="86"/>
      <c r="E77" s="86"/>
      <c r="F77" s="86"/>
      <c r="G77" s="86"/>
    </row>
    <row r="78" spans="1:7" x14ac:dyDescent="0.3">
      <c r="A78" s="86"/>
      <c r="B78" s="86"/>
      <c r="C78" s="86"/>
      <c r="D78" s="86"/>
      <c r="E78" s="86"/>
      <c r="F78" s="86"/>
      <c r="G78" s="86"/>
    </row>
    <row r="79" spans="1:7" ht="15" customHeight="1" x14ac:dyDescent="0.3">
      <c r="A79" s="3" t="s">
        <v>14</v>
      </c>
      <c r="B79" s="3" t="s">
        <v>15</v>
      </c>
      <c r="C79" s="4" t="s">
        <v>16</v>
      </c>
      <c r="D79" s="4" t="s">
        <v>17</v>
      </c>
      <c r="E79" s="4" t="s">
        <v>18</v>
      </c>
      <c r="F79" s="5" t="s">
        <v>19</v>
      </c>
      <c r="G79" s="5" t="s">
        <v>20</v>
      </c>
    </row>
    <row r="80" spans="1:7" ht="15" customHeight="1" x14ac:dyDescent="0.3">
      <c r="A80" s="21"/>
      <c r="B80" s="19"/>
      <c r="C80" s="89" t="s">
        <v>64</v>
      </c>
      <c r="D80" s="89"/>
      <c r="E80" s="89"/>
      <c r="F80" s="89"/>
      <c r="G80" s="51"/>
    </row>
    <row r="81" spans="1:7" ht="60" customHeight="1" x14ac:dyDescent="0.3">
      <c r="A81" s="11"/>
      <c r="B81" s="30"/>
      <c r="C81" s="6" t="s">
        <v>65</v>
      </c>
      <c r="D81" s="37"/>
      <c r="E81" s="12"/>
      <c r="F81" s="37"/>
      <c r="G81" s="13"/>
    </row>
    <row r="82" spans="1:7" ht="58.2" customHeight="1" x14ac:dyDescent="0.3">
      <c r="A82" s="11"/>
      <c r="B82" s="30"/>
      <c r="C82" s="6" t="s">
        <v>66</v>
      </c>
      <c r="D82" s="37"/>
      <c r="E82" s="12"/>
      <c r="F82" s="37"/>
      <c r="G82" s="13"/>
    </row>
    <row r="83" spans="1:7" ht="88.2" customHeight="1" x14ac:dyDescent="0.3">
      <c r="A83" s="11"/>
      <c r="B83" s="30"/>
      <c r="C83" s="6" t="s">
        <v>67</v>
      </c>
      <c r="D83" s="37"/>
      <c r="E83" s="12"/>
      <c r="F83" s="37"/>
      <c r="G83" s="13"/>
    </row>
    <row r="84" spans="1:7" ht="73.8" customHeight="1" x14ac:dyDescent="0.3">
      <c r="A84" s="11"/>
      <c r="B84" s="30"/>
      <c r="C84" s="6" t="s">
        <v>68</v>
      </c>
      <c r="D84" s="37"/>
      <c r="E84" s="12"/>
      <c r="F84" s="37"/>
      <c r="G84" s="13"/>
    </row>
    <row r="85" spans="1:7" ht="117.6" customHeight="1" x14ac:dyDescent="0.3">
      <c r="A85" s="11"/>
      <c r="B85" s="30"/>
      <c r="C85" s="7" t="s">
        <v>69</v>
      </c>
      <c r="D85" s="37"/>
      <c r="E85" s="12"/>
      <c r="F85" s="37"/>
      <c r="G85" s="13"/>
    </row>
    <row r="86" spans="1:7" ht="117.6" customHeight="1" x14ac:dyDescent="0.3">
      <c r="A86" s="11"/>
      <c r="B86" s="30"/>
      <c r="C86" s="7"/>
      <c r="D86" s="37"/>
      <c r="E86" s="12"/>
      <c r="F86" s="37"/>
      <c r="G86" s="13"/>
    </row>
    <row r="87" spans="1:7" ht="96.6" customHeight="1" x14ac:dyDescent="0.3">
      <c r="A87" s="11"/>
      <c r="B87" s="30"/>
      <c r="C87" s="7"/>
      <c r="D87" s="37"/>
      <c r="E87" s="12"/>
      <c r="F87" s="37"/>
      <c r="G87" s="13"/>
    </row>
    <row r="88" spans="1:7" ht="15" customHeight="1" x14ac:dyDescent="0.3">
      <c r="A88" s="10"/>
      <c r="B88" s="30"/>
      <c r="C88" s="87" t="s">
        <v>63</v>
      </c>
      <c r="D88" s="88"/>
      <c r="E88" s="88"/>
      <c r="F88" s="88"/>
      <c r="G88" s="40"/>
    </row>
    <row r="89" spans="1:7" x14ac:dyDescent="0.3">
      <c r="A89" s="86" t="s">
        <v>13</v>
      </c>
      <c r="B89" s="86"/>
      <c r="C89" s="86"/>
      <c r="D89" s="86"/>
      <c r="E89" s="86"/>
      <c r="F89" s="86"/>
      <c r="G89" s="86"/>
    </row>
    <row r="90" spans="1:7" x14ac:dyDescent="0.3">
      <c r="A90" s="86" t="s">
        <v>51</v>
      </c>
      <c r="B90" s="86"/>
      <c r="C90" s="86"/>
      <c r="D90" s="86"/>
      <c r="E90" s="86"/>
      <c r="F90" s="86"/>
      <c r="G90" s="86"/>
    </row>
    <row r="91" spans="1:7" x14ac:dyDescent="0.3">
      <c r="A91" s="86" t="s">
        <v>75</v>
      </c>
      <c r="B91" s="86"/>
      <c r="C91" s="86"/>
      <c r="D91" s="86"/>
      <c r="E91" s="86"/>
      <c r="F91" s="86"/>
      <c r="G91" s="86"/>
    </row>
    <row r="92" spans="1:7" x14ac:dyDescent="0.3">
      <c r="A92" s="86"/>
      <c r="B92" s="86"/>
      <c r="C92" s="86"/>
      <c r="D92" s="86"/>
      <c r="E92" s="86"/>
      <c r="F92" s="86"/>
      <c r="G92" s="86"/>
    </row>
    <row r="93" spans="1:7" ht="15" customHeight="1" x14ac:dyDescent="0.3">
      <c r="A93" s="3" t="s">
        <v>14</v>
      </c>
      <c r="B93" s="3" t="s">
        <v>15</v>
      </c>
      <c r="C93" s="4" t="s">
        <v>16</v>
      </c>
      <c r="D93" s="4" t="s">
        <v>17</v>
      </c>
      <c r="E93" s="4" t="s">
        <v>18</v>
      </c>
      <c r="F93" s="5" t="s">
        <v>19</v>
      </c>
      <c r="G93" s="5" t="s">
        <v>20</v>
      </c>
    </row>
    <row r="94" spans="1:7" ht="15" customHeight="1" x14ac:dyDescent="0.3">
      <c r="A94" s="21"/>
      <c r="B94" s="19"/>
      <c r="C94" s="89" t="s">
        <v>64</v>
      </c>
      <c r="D94" s="89"/>
      <c r="E94" s="89"/>
      <c r="F94" s="89"/>
      <c r="G94" s="51"/>
    </row>
    <row r="95" spans="1:7" ht="15" customHeight="1" x14ac:dyDescent="0.3">
      <c r="A95" s="11"/>
      <c r="B95" s="30"/>
      <c r="C95" s="22" t="s">
        <v>29</v>
      </c>
      <c r="D95" s="30"/>
      <c r="E95" s="11"/>
      <c r="F95" s="34"/>
      <c r="G95" s="27"/>
    </row>
    <row r="96" spans="1:7" ht="51" customHeight="1" x14ac:dyDescent="0.3">
      <c r="A96" s="11"/>
      <c r="B96" s="30"/>
      <c r="C96" s="25" t="s">
        <v>76</v>
      </c>
      <c r="D96" s="30"/>
      <c r="E96" s="11"/>
      <c r="F96" s="34"/>
      <c r="G96" s="27"/>
    </row>
    <row r="97" spans="1:9" ht="100.8" x14ac:dyDescent="0.3">
      <c r="A97" s="11">
        <v>2</v>
      </c>
      <c r="B97" s="30"/>
      <c r="C97" s="6" t="s">
        <v>133</v>
      </c>
      <c r="D97" s="30" t="s">
        <v>28</v>
      </c>
      <c r="E97" s="11">
        <v>100</v>
      </c>
      <c r="F97" s="34"/>
      <c r="G97" s="27"/>
      <c r="I97" s="7"/>
    </row>
    <row r="98" spans="1:9" ht="43.2" x14ac:dyDescent="0.3">
      <c r="A98" s="11">
        <v>3</v>
      </c>
      <c r="B98" s="30"/>
      <c r="C98" s="6" t="s">
        <v>186</v>
      </c>
      <c r="D98" s="30" t="s">
        <v>118</v>
      </c>
      <c r="E98" s="11">
        <v>24</v>
      </c>
      <c r="F98" s="34"/>
      <c r="G98" s="27"/>
    </row>
    <row r="99" spans="1:9" x14ac:dyDescent="0.3">
      <c r="A99" s="11"/>
      <c r="B99" s="30"/>
      <c r="C99" s="6"/>
      <c r="D99" s="30"/>
      <c r="E99" s="11"/>
      <c r="F99" s="34"/>
      <c r="G99" s="27"/>
    </row>
    <row r="100" spans="1:9" ht="62.4" customHeight="1" x14ac:dyDescent="0.3">
      <c r="A100" s="11"/>
      <c r="B100" s="30"/>
      <c r="C100" s="74" t="s">
        <v>74</v>
      </c>
      <c r="D100" s="75"/>
      <c r="E100" s="76"/>
      <c r="F100" s="77"/>
      <c r="G100" s="78"/>
    </row>
    <row r="101" spans="1:9" x14ac:dyDescent="0.3">
      <c r="A101" s="11">
        <v>4</v>
      </c>
      <c r="B101" s="30"/>
      <c r="C101" s="49" t="s">
        <v>72</v>
      </c>
      <c r="D101" s="75" t="s">
        <v>73</v>
      </c>
      <c r="E101" s="76">
        <v>1</v>
      </c>
      <c r="F101" s="77"/>
      <c r="G101" s="78"/>
    </row>
    <row r="102" spans="1:9" x14ac:dyDescent="0.3">
      <c r="A102" s="11"/>
      <c r="B102" s="30"/>
      <c r="C102" s="6"/>
      <c r="D102" s="30"/>
      <c r="E102" s="11"/>
      <c r="F102" s="34"/>
      <c r="G102" s="27"/>
    </row>
    <row r="103" spans="1:9" x14ac:dyDescent="0.3">
      <c r="A103" s="11"/>
      <c r="B103" s="30"/>
      <c r="C103" s="22"/>
      <c r="D103" s="30"/>
      <c r="E103" s="11"/>
      <c r="F103" s="34"/>
      <c r="G103" s="27"/>
    </row>
    <row r="104" spans="1:9" x14ac:dyDescent="0.3">
      <c r="A104" s="11"/>
      <c r="B104" s="30"/>
      <c r="C104" s="6"/>
      <c r="D104" s="30"/>
      <c r="E104" s="11"/>
      <c r="F104" s="34"/>
      <c r="G104" s="27"/>
    </row>
    <row r="105" spans="1:9" x14ac:dyDescent="0.3">
      <c r="A105" s="11"/>
      <c r="B105" s="30"/>
      <c r="C105" s="6"/>
      <c r="D105" s="30"/>
      <c r="E105" s="11"/>
      <c r="F105" s="34"/>
      <c r="G105" s="27"/>
    </row>
    <row r="106" spans="1:9" x14ac:dyDescent="0.3">
      <c r="A106" s="11"/>
      <c r="B106" s="30"/>
      <c r="C106" s="6"/>
      <c r="D106" s="30"/>
      <c r="E106" s="11"/>
      <c r="F106" s="34"/>
      <c r="G106" s="27"/>
    </row>
    <row r="107" spans="1:9" x14ac:dyDescent="0.3">
      <c r="A107" s="11"/>
      <c r="B107" s="30"/>
      <c r="C107" s="6"/>
      <c r="D107" s="30"/>
      <c r="E107" s="11"/>
      <c r="F107" s="34"/>
      <c r="G107" s="27"/>
    </row>
    <row r="108" spans="1:9" x14ac:dyDescent="0.3">
      <c r="A108" s="11"/>
      <c r="B108" s="30"/>
      <c r="C108" s="6"/>
      <c r="D108" s="30"/>
      <c r="E108" s="11"/>
      <c r="F108" s="34"/>
      <c r="G108" s="27"/>
    </row>
    <row r="109" spans="1:9" x14ac:dyDescent="0.3">
      <c r="A109" s="11"/>
      <c r="B109" s="30"/>
      <c r="C109" s="6"/>
      <c r="D109" s="30"/>
      <c r="E109" s="11"/>
      <c r="F109" s="34"/>
      <c r="G109" s="27"/>
    </row>
    <row r="110" spans="1:9" x14ac:dyDescent="0.3">
      <c r="A110" s="11"/>
      <c r="B110" s="30"/>
      <c r="C110" s="6"/>
      <c r="D110" s="30"/>
      <c r="E110" s="11"/>
      <c r="F110" s="34"/>
      <c r="G110" s="27"/>
    </row>
    <row r="111" spans="1:9" x14ac:dyDescent="0.3">
      <c r="A111" s="11"/>
      <c r="B111" s="30"/>
      <c r="C111" s="6"/>
      <c r="D111" s="30"/>
      <c r="E111" s="11"/>
      <c r="F111" s="34"/>
      <c r="G111" s="27"/>
    </row>
    <row r="112" spans="1:9" x14ac:dyDescent="0.3">
      <c r="A112" s="11"/>
      <c r="B112" s="30"/>
      <c r="C112" s="6"/>
      <c r="D112" s="30"/>
      <c r="E112" s="11"/>
      <c r="F112" s="34"/>
      <c r="G112" s="27"/>
    </row>
    <row r="113" spans="1:7" x14ac:dyDescent="0.3">
      <c r="A113" s="11"/>
      <c r="B113" s="30"/>
      <c r="C113" s="6"/>
      <c r="D113" s="30"/>
      <c r="E113" s="11"/>
      <c r="F113" s="34"/>
      <c r="G113" s="27"/>
    </row>
    <row r="114" spans="1:7" x14ac:dyDescent="0.3">
      <c r="A114" s="11"/>
      <c r="B114" s="30"/>
      <c r="C114" s="6"/>
      <c r="D114" s="30"/>
      <c r="E114" s="11"/>
      <c r="F114" s="34"/>
      <c r="G114" s="27"/>
    </row>
    <row r="115" spans="1:7" x14ac:dyDescent="0.3">
      <c r="A115" s="11"/>
      <c r="B115" s="30"/>
      <c r="C115" s="6"/>
      <c r="D115" s="30"/>
      <c r="E115" s="11"/>
      <c r="F115" s="34"/>
      <c r="G115" s="27"/>
    </row>
    <row r="116" spans="1:7" x14ac:dyDescent="0.3">
      <c r="A116" s="11"/>
      <c r="B116" s="30"/>
      <c r="C116" s="6"/>
      <c r="D116" s="30"/>
      <c r="E116" s="11"/>
      <c r="F116" s="34"/>
      <c r="G116" s="27"/>
    </row>
    <row r="117" spans="1:7" x14ac:dyDescent="0.3">
      <c r="A117" s="11"/>
      <c r="B117" s="30"/>
      <c r="C117" s="6"/>
      <c r="D117" s="30"/>
      <c r="E117" s="11"/>
      <c r="F117" s="34"/>
      <c r="G117" s="27"/>
    </row>
    <row r="118" spans="1:7" x14ac:dyDescent="0.3">
      <c r="A118" s="11"/>
      <c r="B118" s="30"/>
      <c r="C118" s="6"/>
      <c r="D118" s="30"/>
      <c r="E118" s="11"/>
      <c r="F118" s="34"/>
      <c r="G118" s="27"/>
    </row>
    <row r="119" spans="1:7" x14ac:dyDescent="0.3">
      <c r="A119" s="11"/>
      <c r="B119" s="30"/>
      <c r="C119" s="6"/>
      <c r="D119" s="30"/>
      <c r="E119" s="11"/>
      <c r="F119" s="34"/>
      <c r="G119" s="27"/>
    </row>
    <row r="120" spans="1:7" x14ac:dyDescent="0.3">
      <c r="A120" s="11"/>
      <c r="B120" s="30"/>
      <c r="C120" s="6"/>
      <c r="D120" s="30"/>
      <c r="E120" s="11"/>
      <c r="F120" s="34"/>
      <c r="G120" s="27"/>
    </row>
    <row r="121" spans="1:7" x14ac:dyDescent="0.3">
      <c r="A121" s="11"/>
      <c r="B121" s="30"/>
      <c r="C121" s="6"/>
      <c r="D121" s="30"/>
      <c r="E121" s="11"/>
      <c r="F121" s="34"/>
      <c r="G121" s="27"/>
    </row>
    <row r="122" spans="1:7" x14ac:dyDescent="0.3">
      <c r="A122" s="11"/>
      <c r="B122" s="30"/>
      <c r="C122" s="6"/>
      <c r="D122" s="30"/>
      <c r="E122" s="11"/>
      <c r="F122" s="34"/>
      <c r="G122" s="27"/>
    </row>
    <row r="123" spans="1:7" x14ac:dyDescent="0.3">
      <c r="A123" s="11"/>
      <c r="B123" s="30"/>
      <c r="C123" s="6"/>
      <c r="D123" s="30"/>
      <c r="E123" s="11"/>
      <c r="F123" s="34"/>
      <c r="G123" s="27"/>
    </row>
    <row r="124" spans="1:7" ht="15" customHeight="1" x14ac:dyDescent="0.3">
      <c r="A124" s="10"/>
      <c r="B124" s="30"/>
      <c r="C124" s="87" t="s">
        <v>63</v>
      </c>
      <c r="D124" s="88"/>
      <c r="E124" s="88"/>
      <c r="F124" s="88"/>
      <c r="G124" s="40"/>
    </row>
    <row r="125" spans="1:7" x14ac:dyDescent="0.3">
      <c r="A125" s="86" t="s">
        <v>13</v>
      </c>
      <c r="B125" s="86"/>
      <c r="C125" s="86"/>
      <c r="D125" s="86"/>
      <c r="E125" s="86"/>
      <c r="F125" s="86"/>
      <c r="G125" s="86"/>
    </row>
    <row r="126" spans="1:7" x14ac:dyDescent="0.3">
      <c r="A126" s="86" t="s">
        <v>51</v>
      </c>
      <c r="B126" s="86"/>
      <c r="C126" s="86"/>
      <c r="D126" s="86"/>
      <c r="E126" s="86"/>
      <c r="F126" s="86"/>
      <c r="G126" s="86"/>
    </row>
    <row r="127" spans="1:7" x14ac:dyDescent="0.3">
      <c r="A127" s="86" t="s">
        <v>75</v>
      </c>
      <c r="B127" s="86"/>
      <c r="C127" s="86"/>
      <c r="D127" s="86"/>
      <c r="E127" s="86"/>
      <c r="F127" s="86"/>
      <c r="G127" s="86"/>
    </row>
    <row r="128" spans="1:7" x14ac:dyDescent="0.3">
      <c r="A128" s="86"/>
      <c r="B128" s="86"/>
      <c r="C128" s="86"/>
      <c r="D128" s="86"/>
      <c r="E128" s="86"/>
      <c r="F128" s="86"/>
      <c r="G128" s="86"/>
    </row>
    <row r="129" spans="1:7" ht="15" customHeight="1" x14ac:dyDescent="0.3">
      <c r="A129" s="3" t="s">
        <v>14</v>
      </c>
      <c r="B129" s="3" t="s">
        <v>15</v>
      </c>
      <c r="C129" s="4" t="s">
        <v>16</v>
      </c>
      <c r="D129" s="4" t="s">
        <v>17</v>
      </c>
      <c r="E129" s="4" t="s">
        <v>18</v>
      </c>
      <c r="F129" s="5" t="s">
        <v>19</v>
      </c>
      <c r="G129" s="5" t="s">
        <v>20</v>
      </c>
    </row>
    <row r="130" spans="1:7" ht="15" customHeight="1" x14ac:dyDescent="0.3">
      <c r="A130" s="21"/>
      <c r="B130" s="19"/>
      <c r="C130" s="94" t="s">
        <v>27</v>
      </c>
      <c r="D130" s="94"/>
      <c r="E130" s="94"/>
      <c r="F130" s="94"/>
      <c r="G130" s="51"/>
    </row>
    <row r="131" spans="1:7" x14ac:dyDescent="0.3">
      <c r="A131" s="11"/>
      <c r="B131" s="47"/>
      <c r="C131" s="22" t="s">
        <v>77</v>
      </c>
      <c r="D131" s="30"/>
      <c r="E131" s="11"/>
      <c r="F131" s="34"/>
      <c r="G131" s="27"/>
    </row>
    <row r="132" spans="1:7" x14ac:dyDescent="0.3">
      <c r="A132" s="11"/>
      <c r="B132" s="30"/>
      <c r="C132" s="22" t="s">
        <v>52</v>
      </c>
      <c r="D132" s="30"/>
      <c r="E132" s="11"/>
      <c r="F132" s="34"/>
      <c r="G132" s="13"/>
    </row>
    <row r="133" spans="1:7" ht="129.6" x14ac:dyDescent="0.3">
      <c r="A133" s="11"/>
      <c r="B133" s="30"/>
      <c r="C133" s="6" t="s">
        <v>53</v>
      </c>
      <c r="D133" s="30"/>
      <c r="E133" s="11"/>
      <c r="F133" s="34"/>
      <c r="G133" s="13"/>
    </row>
    <row r="134" spans="1:7" x14ac:dyDescent="0.3">
      <c r="A134" s="11"/>
      <c r="B134" s="48"/>
      <c r="C134" s="22" t="s">
        <v>54</v>
      </c>
      <c r="D134" s="30"/>
      <c r="E134" s="11"/>
      <c r="F134" s="34"/>
      <c r="G134" s="13"/>
    </row>
    <row r="135" spans="1:7" ht="28.8" x14ac:dyDescent="0.3">
      <c r="A135" s="11"/>
      <c r="B135" s="30"/>
      <c r="C135" s="22" t="s">
        <v>70</v>
      </c>
      <c r="D135" s="30"/>
      <c r="E135" s="11"/>
      <c r="F135" s="34"/>
      <c r="G135" s="27"/>
    </row>
    <row r="136" spans="1:7" ht="73.8" customHeight="1" x14ac:dyDescent="0.3">
      <c r="A136" s="11"/>
      <c r="B136" s="41"/>
      <c r="C136" s="59" t="s">
        <v>78</v>
      </c>
      <c r="D136" s="41"/>
      <c r="E136" s="30"/>
      <c r="F136" s="46"/>
      <c r="G136" s="60"/>
    </row>
    <row r="137" spans="1:7" x14ac:dyDescent="0.3">
      <c r="A137" s="10"/>
      <c r="B137" s="42"/>
      <c r="C137" s="45" t="s">
        <v>71</v>
      </c>
      <c r="D137" s="42"/>
      <c r="E137" s="42"/>
      <c r="F137" s="42"/>
      <c r="G137" s="42"/>
    </row>
    <row r="138" spans="1:7" ht="43.2" x14ac:dyDescent="0.3">
      <c r="A138" s="10"/>
      <c r="B138" s="42"/>
      <c r="C138" s="43" t="s">
        <v>79</v>
      </c>
      <c r="D138" s="41"/>
      <c r="E138" s="41"/>
      <c r="F138" s="46"/>
      <c r="G138" s="46"/>
    </row>
    <row r="139" spans="1:7" x14ac:dyDescent="0.3">
      <c r="A139" s="10"/>
      <c r="B139" s="42"/>
      <c r="C139" s="45" t="s">
        <v>80</v>
      </c>
      <c r="D139" s="41"/>
      <c r="E139" s="41"/>
      <c r="F139" s="46"/>
      <c r="G139" s="46"/>
    </row>
    <row r="140" spans="1:7" ht="115.2" x14ac:dyDescent="0.3">
      <c r="A140" s="10"/>
      <c r="B140" s="42"/>
      <c r="C140" s="43" t="s">
        <v>81</v>
      </c>
      <c r="D140" s="41"/>
      <c r="E140" s="41"/>
      <c r="F140" s="46"/>
      <c r="G140" s="46"/>
    </row>
    <row r="141" spans="1:7" x14ac:dyDescent="0.3">
      <c r="A141" s="10"/>
      <c r="B141" s="42"/>
      <c r="C141" s="45" t="s">
        <v>82</v>
      </c>
      <c r="D141" s="41"/>
      <c r="E141" s="41"/>
      <c r="F141" s="46"/>
      <c r="G141" s="46"/>
    </row>
    <row r="142" spans="1:7" ht="129.6" x14ac:dyDescent="0.3">
      <c r="A142" s="10"/>
      <c r="B142" s="42"/>
      <c r="C142" s="43" t="s">
        <v>83</v>
      </c>
      <c r="D142" s="41"/>
      <c r="E142" s="41"/>
      <c r="F142" s="46"/>
      <c r="G142" s="46"/>
    </row>
    <row r="143" spans="1:7" x14ac:dyDescent="0.3">
      <c r="A143" s="10"/>
      <c r="B143" s="42"/>
      <c r="C143" s="61"/>
      <c r="D143" s="41"/>
      <c r="E143" s="41"/>
      <c r="F143" s="34"/>
      <c r="G143" s="46"/>
    </row>
    <row r="144" spans="1:7" ht="15" customHeight="1" x14ac:dyDescent="0.3">
      <c r="A144" s="10"/>
      <c r="B144" s="30"/>
      <c r="C144" s="87" t="s">
        <v>63</v>
      </c>
      <c r="D144" s="88"/>
      <c r="E144" s="88"/>
      <c r="F144" s="88"/>
      <c r="G144" s="40"/>
    </row>
    <row r="145" spans="1:7" x14ac:dyDescent="0.3">
      <c r="A145" s="86" t="s">
        <v>13</v>
      </c>
      <c r="B145" s="86"/>
      <c r="C145" s="86"/>
      <c r="D145" s="86"/>
      <c r="E145" s="86"/>
      <c r="F145" s="86"/>
      <c r="G145" s="86"/>
    </row>
    <row r="146" spans="1:7" x14ac:dyDescent="0.3">
      <c r="A146" s="86" t="s">
        <v>51</v>
      </c>
      <c r="B146" s="86"/>
      <c r="C146" s="86"/>
      <c r="D146" s="86"/>
      <c r="E146" s="86"/>
      <c r="F146" s="86"/>
      <c r="G146" s="86"/>
    </row>
    <row r="147" spans="1:7" x14ac:dyDescent="0.3">
      <c r="A147" s="86" t="s">
        <v>75</v>
      </c>
      <c r="B147" s="86"/>
      <c r="C147" s="86"/>
      <c r="D147" s="86"/>
      <c r="E147" s="86"/>
      <c r="F147" s="86"/>
      <c r="G147" s="86"/>
    </row>
    <row r="148" spans="1:7" x14ac:dyDescent="0.3">
      <c r="A148" s="86"/>
      <c r="B148" s="86"/>
      <c r="C148" s="86"/>
      <c r="D148" s="86"/>
      <c r="E148" s="86"/>
      <c r="F148" s="86"/>
      <c r="G148" s="86"/>
    </row>
    <row r="149" spans="1:7" ht="15" customHeight="1" x14ac:dyDescent="0.3">
      <c r="A149" s="3" t="s">
        <v>14</v>
      </c>
      <c r="B149" s="3" t="s">
        <v>15</v>
      </c>
      <c r="C149" s="4" t="s">
        <v>16</v>
      </c>
      <c r="D149" s="4" t="s">
        <v>17</v>
      </c>
      <c r="E149" s="4" t="s">
        <v>18</v>
      </c>
      <c r="F149" s="5" t="s">
        <v>19</v>
      </c>
      <c r="G149" s="5" t="s">
        <v>20</v>
      </c>
    </row>
    <row r="150" spans="1:7" ht="15" customHeight="1" x14ac:dyDescent="0.3">
      <c r="A150" s="21"/>
      <c r="B150" s="19"/>
      <c r="C150" s="89" t="s">
        <v>64</v>
      </c>
      <c r="D150" s="89"/>
      <c r="E150" s="89"/>
      <c r="F150" s="89"/>
      <c r="G150" s="51"/>
    </row>
    <row r="151" spans="1:7" ht="28.8" x14ac:dyDescent="0.3">
      <c r="A151" s="10"/>
      <c r="B151" s="42"/>
      <c r="C151" s="45" t="s">
        <v>84</v>
      </c>
      <c r="D151" s="42"/>
      <c r="E151" s="42"/>
      <c r="F151" s="42"/>
      <c r="G151" s="42"/>
    </row>
    <row r="152" spans="1:7" ht="273.60000000000002" x14ac:dyDescent="0.3">
      <c r="A152" s="11"/>
      <c r="B152" s="42"/>
      <c r="C152" s="45" t="s">
        <v>85</v>
      </c>
      <c r="D152" s="41"/>
      <c r="E152" s="41"/>
      <c r="F152" s="46"/>
      <c r="G152" s="46"/>
    </row>
    <row r="153" spans="1:7" ht="28.8" x14ac:dyDescent="0.3">
      <c r="A153" s="11">
        <v>5</v>
      </c>
      <c r="B153" s="42"/>
      <c r="C153" s="43" t="s">
        <v>86</v>
      </c>
      <c r="D153" s="41" t="s">
        <v>28</v>
      </c>
      <c r="E153" s="41">
        <v>100</v>
      </c>
      <c r="F153" s="46"/>
      <c r="G153" s="46"/>
    </row>
    <row r="154" spans="1:7" x14ac:dyDescent="0.3">
      <c r="A154" s="10"/>
      <c r="B154" s="42"/>
      <c r="C154" s="45"/>
      <c r="D154" s="41"/>
      <c r="E154" s="41"/>
      <c r="F154" s="46"/>
      <c r="G154" s="46"/>
    </row>
    <row r="155" spans="1:7" ht="28.8" x14ac:dyDescent="0.3">
      <c r="A155" s="11"/>
      <c r="B155" s="42"/>
      <c r="C155" s="45" t="s">
        <v>87</v>
      </c>
      <c r="D155" s="41"/>
      <c r="E155" s="41"/>
      <c r="F155" s="46"/>
      <c r="G155" s="46"/>
    </row>
    <row r="156" spans="1:7" x14ac:dyDescent="0.3">
      <c r="A156" s="11"/>
      <c r="B156" s="42"/>
      <c r="C156" s="44"/>
      <c r="D156" s="41"/>
      <c r="E156" s="41"/>
      <c r="F156" s="46"/>
      <c r="G156" s="46"/>
    </row>
    <row r="157" spans="1:7" x14ac:dyDescent="0.3">
      <c r="A157" s="11">
        <v>6</v>
      </c>
      <c r="B157" s="42"/>
      <c r="C157" s="43" t="s">
        <v>88</v>
      </c>
      <c r="D157" s="41" t="s">
        <v>28</v>
      </c>
      <c r="E157" s="41">
        <v>60</v>
      </c>
      <c r="F157" s="46"/>
      <c r="G157" s="46"/>
    </row>
    <row r="158" spans="1:7" ht="57.6" x14ac:dyDescent="0.3">
      <c r="A158" s="11">
        <v>7</v>
      </c>
      <c r="B158" s="42"/>
      <c r="C158" s="43" t="s">
        <v>185</v>
      </c>
      <c r="D158" s="41" t="s">
        <v>28</v>
      </c>
      <c r="E158" s="41">
        <v>9</v>
      </c>
      <c r="F158" s="46"/>
      <c r="G158" s="46"/>
    </row>
    <row r="159" spans="1:7" x14ac:dyDescent="0.3">
      <c r="A159" s="11"/>
      <c r="B159" s="42"/>
      <c r="C159" s="44"/>
      <c r="D159" s="41"/>
      <c r="E159" s="41"/>
      <c r="F159" s="46"/>
      <c r="G159" s="46"/>
    </row>
    <row r="160" spans="1:7" x14ac:dyDescent="0.3">
      <c r="A160" s="11"/>
      <c r="B160" s="42"/>
      <c r="C160" s="44"/>
      <c r="D160" s="41"/>
      <c r="E160" s="41"/>
      <c r="F160" s="46"/>
      <c r="G160" s="46"/>
    </row>
    <row r="161" spans="1:9" x14ac:dyDescent="0.3">
      <c r="A161" s="11"/>
      <c r="B161" s="42"/>
      <c r="C161" s="44"/>
      <c r="D161" s="41"/>
      <c r="E161" s="41"/>
      <c r="F161" s="46"/>
      <c r="G161" s="46"/>
    </row>
    <row r="162" spans="1:9" x14ac:dyDescent="0.3">
      <c r="A162" s="11"/>
      <c r="B162" s="42"/>
      <c r="C162" s="44"/>
      <c r="D162" s="41"/>
      <c r="E162" s="41"/>
      <c r="F162" s="46"/>
      <c r="G162" s="46"/>
    </row>
    <row r="163" spans="1:9" x14ac:dyDescent="0.3">
      <c r="A163" s="11"/>
      <c r="B163" s="42"/>
      <c r="C163" s="44"/>
      <c r="D163" s="41"/>
      <c r="E163" s="41"/>
      <c r="F163" s="46"/>
      <c r="G163" s="46"/>
    </row>
    <row r="164" spans="1:9" x14ac:dyDescent="0.3">
      <c r="A164" s="11"/>
      <c r="B164" s="42"/>
      <c r="C164" s="44"/>
      <c r="D164" s="41"/>
      <c r="E164" s="41"/>
      <c r="F164" s="46"/>
      <c r="G164" s="46"/>
    </row>
    <row r="165" spans="1:9" x14ac:dyDescent="0.3">
      <c r="A165" s="11"/>
      <c r="B165" s="42"/>
      <c r="C165" s="44"/>
      <c r="D165" s="41"/>
      <c r="E165" s="41"/>
      <c r="F165" s="46"/>
      <c r="G165" s="46"/>
    </row>
    <row r="166" spans="1:9" x14ac:dyDescent="0.3">
      <c r="A166" s="11"/>
      <c r="B166" s="42"/>
      <c r="C166" s="44"/>
      <c r="D166" s="41"/>
      <c r="E166" s="41"/>
      <c r="F166" s="46"/>
      <c r="G166" s="46"/>
    </row>
    <row r="167" spans="1:9" x14ac:dyDescent="0.3">
      <c r="A167" s="11"/>
      <c r="B167" s="42"/>
      <c r="C167" s="44"/>
      <c r="D167" s="41"/>
      <c r="E167" s="41"/>
      <c r="F167" s="46"/>
      <c r="G167" s="46"/>
    </row>
    <row r="168" spans="1:9" x14ac:dyDescent="0.3">
      <c r="A168" s="11"/>
      <c r="B168" s="42"/>
      <c r="C168" s="44"/>
      <c r="D168" s="41"/>
      <c r="E168" s="41"/>
      <c r="F168" s="46"/>
      <c r="G168" s="46"/>
    </row>
    <row r="169" spans="1:9" x14ac:dyDescent="0.3">
      <c r="A169" s="11"/>
      <c r="B169" s="42"/>
      <c r="C169" s="44"/>
      <c r="D169" s="41"/>
      <c r="E169" s="41"/>
      <c r="F169" s="46"/>
      <c r="G169" s="46"/>
    </row>
    <row r="170" spans="1:9" ht="15" customHeight="1" x14ac:dyDescent="0.3">
      <c r="A170" s="10"/>
      <c r="B170" s="30"/>
      <c r="C170" s="87" t="s">
        <v>63</v>
      </c>
      <c r="D170" s="88"/>
      <c r="E170" s="88"/>
      <c r="F170" s="88"/>
      <c r="G170" s="40"/>
    </row>
    <row r="171" spans="1:9" x14ac:dyDescent="0.3">
      <c r="A171" s="86" t="s">
        <v>13</v>
      </c>
      <c r="B171" s="86"/>
      <c r="C171" s="86"/>
      <c r="D171" s="86"/>
      <c r="E171" s="86"/>
      <c r="F171" s="86"/>
      <c r="G171" s="86"/>
    </row>
    <row r="172" spans="1:9" x14ac:dyDescent="0.3">
      <c r="A172" s="86" t="s">
        <v>51</v>
      </c>
      <c r="B172" s="86"/>
      <c r="C172" s="86"/>
      <c r="D172" s="86"/>
      <c r="E172" s="86"/>
      <c r="F172" s="86"/>
      <c r="G172" s="86"/>
    </row>
    <row r="173" spans="1:9" x14ac:dyDescent="0.3">
      <c r="A173" s="106" t="s">
        <v>75</v>
      </c>
      <c r="B173" s="106"/>
      <c r="C173" s="106"/>
      <c r="D173" s="106"/>
      <c r="E173" s="106"/>
      <c r="F173" s="106"/>
      <c r="G173" s="106"/>
    </row>
    <row r="174" spans="1:9" ht="28.8" x14ac:dyDescent="0.3">
      <c r="A174" s="3" t="s">
        <v>14</v>
      </c>
      <c r="B174" s="3" t="s">
        <v>15</v>
      </c>
      <c r="C174" s="4" t="s">
        <v>16</v>
      </c>
      <c r="D174" s="4" t="s">
        <v>17</v>
      </c>
      <c r="E174" s="4" t="s">
        <v>18</v>
      </c>
      <c r="F174" s="5" t="s">
        <v>19</v>
      </c>
      <c r="G174" s="5" t="s">
        <v>20</v>
      </c>
    </row>
    <row r="175" spans="1:9" x14ac:dyDescent="0.3">
      <c r="A175" s="21"/>
      <c r="B175" s="19"/>
      <c r="C175" s="94" t="s">
        <v>113</v>
      </c>
      <c r="D175" s="94"/>
      <c r="E175" s="94"/>
      <c r="F175" s="94"/>
      <c r="G175" s="51"/>
    </row>
    <row r="176" spans="1:9" x14ac:dyDescent="0.3">
      <c r="A176" s="11"/>
      <c r="B176" s="47"/>
      <c r="C176" s="22" t="s">
        <v>89</v>
      </c>
      <c r="D176" s="30"/>
      <c r="E176" s="11"/>
      <c r="F176" s="34"/>
      <c r="G176" s="27"/>
      <c r="I176" s="27"/>
    </row>
    <row r="177" spans="1:7" x14ac:dyDescent="0.3">
      <c r="A177" s="11"/>
      <c r="B177" s="30"/>
      <c r="C177" s="22" t="s">
        <v>52</v>
      </c>
      <c r="D177" s="30"/>
      <c r="E177" s="11"/>
      <c r="F177" s="34"/>
      <c r="G177" s="13"/>
    </row>
    <row r="178" spans="1:7" ht="129.6" x14ac:dyDescent="0.3">
      <c r="A178" s="11"/>
      <c r="B178" s="30"/>
      <c r="C178" s="6" t="s">
        <v>53</v>
      </c>
      <c r="D178" s="30"/>
      <c r="E178" s="11"/>
      <c r="F178" s="34"/>
      <c r="G178" s="13"/>
    </row>
    <row r="179" spans="1:7" x14ac:dyDescent="0.3">
      <c r="A179" s="11"/>
      <c r="B179" s="48"/>
      <c r="C179" s="22" t="s">
        <v>54</v>
      </c>
      <c r="D179" s="30"/>
      <c r="E179" s="11"/>
      <c r="F179" s="34"/>
      <c r="G179" s="13"/>
    </row>
    <row r="180" spans="1:7" ht="28.8" x14ac:dyDescent="0.3">
      <c r="A180" s="11"/>
      <c r="B180" s="30"/>
      <c r="C180" s="22" t="s">
        <v>70</v>
      </c>
      <c r="D180" s="30"/>
      <c r="E180" s="11"/>
      <c r="F180" s="34"/>
      <c r="G180" s="27"/>
    </row>
    <row r="181" spans="1:7" ht="86.4" x14ac:dyDescent="0.3">
      <c r="A181" s="11"/>
      <c r="B181" s="41"/>
      <c r="C181" s="59" t="s">
        <v>78</v>
      </c>
      <c r="D181" s="41"/>
      <c r="E181" s="30"/>
      <c r="F181" s="46"/>
      <c r="G181" s="60"/>
    </row>
    <row r="182" spans="1:7" x14ac:dyDescent="0.3">
      <c r="A182" s="10"/>
      <c r="B182" s="42"/>
      <c r="C182" s="45" t="s">
        <v>71</v>
      </c>
      <c r="D182" s="42"/>
      <c r="E182" s="42"/>
      <c r="F182" s="42"/>
      <c r="G182" s="42"/>
    </row>
    <row r="183" spans="1:7" ht="43.2" x14ac:dyDescent="0.3">
      <c r="A183" s="10"/>
      <c r="B183" s="42"/>
      <c r="C183" s="43" t="s">
        <v>79</v>
      </c>
      <c r="D183" s="41"/>
      <c r="E183" s="41"/>
      <c r="F183" s="46"/>
      <c r="G183" s="46"/>
    </row>
    <row r="184" spans="1:7" x14ac:dyDescent="0.3">
      <c r="A184" s="10"/>
      <c r="B184" s="42"/>
      <c r="C184" s="45" t="s">
        <v>80</v>
      </c>
      <c r="D184" s="41"/>
      <c r="E184" s="41"/>
      <c r="F184" s="46"/>
      <c r="G184" s="46"/>
    </row>
    <row r="185" spans="1:7" ht="115.2" x14ac:dyDescent="0.3">
      <c r="A185" s="10"/>
      <c r="B185" s="42"/>
      <c r="C185" s="43" t="s">
        <v>81</v>
      </c>
      <c r="D185" s="41"/>
      <c r="E185" s="41"/>
      <c r="F185" s="46"/>
      <c r="G185" s="46"/>
    </row>
    <row r="186" spans="1:7" x14ac:dyDescent="0.3">
      <c r="A186" s="10"/>
      <c r="B186" s="42"/>
      <c r="C186" s="45" t="s">
        <v>82</v>
      </c>
      <c r="D186" s="41"/>
      <c r="E186" s="41"/>
      <c r="F186" s="46"/>
      <c r="G186" s="46"/>
    </row>
    <row r="187" spans="1:7" ht="129.6" x14ac:dyDescent="0.3">
      <c r="A187" s="10"/>
      <c r="B187" s="42"/>
      <c r="C187" s="43" t="s">
        <v>83</v>
      </c>
      <c r="D187" s="41"/>
      <c r="E187" s="41"/>
      <c r="F187" s="46"/>
      <c r="G187" s="46"/>
    </row>
    <row r="188" spans="1:7" x14ac:dyDescent="0.3">
      <c r="A188" s="10"/>
      <c r="B188" s="30"/>
      <c r="C188" s="87" t="s">
        <v>63</v>
      </c>
      <c r="D188" s="88"/>
      <c r="E188" s="88"/>
      <c r="F188" s="88"/>
      <c r="G188" s="40"/>
    </row>
    <row r="189" spans="1:7" x14ac:dyDescent="0.3">
      <c r="A189" s="86" t="s">
        <v>13</v>
      </c>
      <c r="B189" s="86"/>
      <c r="C189" s="86"/>
      <c r="D189" s="86"/>
      <c r="E189" s="86"/>
      <c r="F189" s="86"/>
      <c r="G189" s="86"/>
    </row>
    <row r="190" spans="1:7" x14ac:dyDescent="0.3">
      <c r="A190" s="86" t="s">
        <v>51</v>
      </c>
      <c r="B190" s="86"/>
      <c r="C190" s="86"/>
      <c r="D190" s="86"/>
      <c r="E190" s="86"/>
      <c r="F190" s="86"/>
      <c r="G190" s="86"/>
    </row>
    <row r="191" spans="1:7" x14ac:dyDescent="0.3">
      <c r="A191" s="106" t="s">
        <v>75</v>
      </c>
      <c r="B191" s="106"/>
      <c r="C191" s="106"/>
      <c r="D191" s="106"/>
      <c r="E191" s="106"/>
      <c r="F191" s="106"/>
      <c r="G191" s="106"/>
    </row>
    <row r="192" spans="1:7" ht="28.8" x14ac:dyDescent="0.3">
      <c r="A192" s="3" t="s">
        <v>14</v>
      </c>
      <c r="B192" s="3" t="s">
        <v>15</v>
      </c>
      <c r="C192" s="4" t="s">
        <v>16</v>
      </c>
      <c r="D192" s="4" t="s">
        <v>17</v>
      </c>
      <c r="E192" s="4" t="s">
        <v>18</v>
      </c>
      <c r="F192" s="5" t="s">
        <v>19</v>
      </c>
      <c r="G192" s="5" t="s">
        <v>20</v>
      </c>
    </row>
    <row r="193" spans="1:7" x14ac:dyDescent="0.3">
      <c r="A193" s="21"/>
      <c r="B193" s="19"/>
      <c r="C193" s="107" t="s">
        <v>114</v>
      </c>
      <c r="D193" s="107"/>
      <c r="E193" s="107"/>
      <c r="F193" s="107"/>
      <c r="G193" s="51"/>
    </row>
    <row r="194" spans="1:7" x14ac:dyDescent="0.3">
      <c r="A194" s="21"/>
      <c r="B194" s="29"/>
      <c r="C194" s="22" t="s">
        <v>90</v>
      </c>
      <c r="D194" s="62"/>
      <c r="E194" s="62"/>
      <c r="F194" s="62"/>
      <c r="G194" s="63"/>
    </row>
    <row r="195" spans="1:7" ht="72" x14ac:dyDescent="0.3">
      <c r="A195" s="21"/>
      <c r="B195" s="29"/>
      <c r="C195" s="6" t="s">
        <v>91</v>
      </c>
      <c r="D195" s="62"/>
      <c r="E195" s="62"/>
      <c r="F195" s="62"/>
      <c r="G195" s="63"/>
    </row>
    <row r="196" spans="1:7" ht="43.2" x14ac:dyDescent="0.3">
      <c r="A196" s="21"/>
      <c r="B196" s="29"/>
      <c r="C196" s="6" t="s">
        <v>92</v>
      </c>
      <c r="D196" s="62"/>
      <c r="E196" s="62"/>
      <c r="F196" s="62"/>
      <c r="G196" s="63"/>
    </row>
    <row r="197" spans="1:7" ht="57.6" x14ac:dyDescent="0.3">
      <c r="A197" s="21"/>
      <c r="B197" s="29"/>
      <c r="C197" s="6" t="s">
        <v>93</v>
      </c>
      <c r="D197" s="62"/>
      <c r="E197" s="62"/>
      <c r="F197" s="62"/>
      <c r="G197" s="63"/>
    </row>
    <row r="198" spans="1:7" ht="172.8" x14ac:dyDescent="0.3">
      <c r="A198" s="21"/>
      <c r="B198" s="29"/>
      <c r="C198" s="6" t="s">
        <v>94</v>
      </c>
      <c r="D198" s="62"/>
      <c r="E198" s="62"/>
      <c r="F198" s="62"/>
      <c r="G198" s="63"/>
    </row>
    <row r="199" spans="1:7" ht="201.6" x14ac:dyDescent="0.3">
      <c r="A199" s="21"/>
      <c r="B199" s="29"/>
      <c r="C199" s="6" t="s">
        <v>95</v>
      </c>
      <c r="D199" s="62"/>
      <c r="E199" s="62"/>
      <c r="F199" s="62"/>
      <c r="G199" s="63"/>
    </row>
    <row r="200" spans="1:7" x14ac:dyDescent="0.3">
      <c r="A200" s="21"/>
      <c r="B200" s="29"/>
      <c r="C200" s="58"/>
      <c r="D200" s="62"/>
      <c r="E200" s="62"/>
      <c r="F200" s="62"/>
      <c r="G200" s="63"/>
    </row>
    <row r="201" spans="1:7" x14ac:dyDescent="0.3">
      <c r="A201" s="21"/>
      <c r="B201" s="29"/>
      <c r="C201" s="58"/>
      <c r="D201" s="62"/>
      <c r="E201" s="62"/>
      <c r="F201" s="62"/>
      <c r="G201" s="63"/>
    </row>
    <row r="202" spans="1:7" x14ac:dyDescent="0.3">
      <c r="A202" s="21"/>
      <c r="B202" s="29"/>
      <c r="C202" s="58"/>
      <c r="D202" s="62"/>
      <c r="E202" s="62"/>
      <c r="F202" s="62"/>
      <c r="G202" s="63"/>
    </row>
    <row r="203" spans="1:7" x14ac:dyDescent="0.3">
      <c r="A203" s="21"/>
      <c r="B203" s="29"/>
      <c r="C203" s="58"/>
      <c r="D203" s="62"/>
      <c r="E203" s="62"/>
      <c r="F203" s="62"/>
      <c r="G203" s="63"/>
    </row>
    <row r="204" spans="1:7" x14ac:dyDescent="0.3">
      <c r="A204" s="10"/>
      <c r="B204" s="30"/>
      <c r="C204" s="87" t="s">
        <v>63</v>
      </c>
      <c r="D204" s="88"/>
      <c r="E204" s="88"/>
      <c r="F204" s="88"/>
      <c r="G204" s="40"/>
    </row>
    <row r="205" spans="1:7" x14ac:dyDescent="0.3">
      <c r="A205" s="86" t="s">
        <v>13</v>
      </c>
      <c r="B205" s="86"/>
      <c r="C205" s="86"/>
      <c r="D205" s="86"/>
      <c r="E205" s="86"/>
      <c r="F205" s="86"/>
      <c r="G205" s="86"/>
    </row>
    <row r="206" spans="1:7" x14ac:dyDescent="0.3">
      <c r="A206" s="86" t="s">
        <v>51</v>
      </c>
      <c r="B206" s="86"/>
      <c r="C206" s="86"/>
      <c r="D206" s="86"/>
      <c r="E206" s="86"/>
      <c r="F206" s="86"/>
      <c r="G206" s="86"/>
    </row>
    <row r="207" spans="1:7" x14ac:dyDescent="0.3">
      <c r="A207" s="106" t="s">
        <v>75</v>
      </c>
      <c r="B207" s="106"/>
      <c r="C207" s="106"/>
      <c r="D207" s="106"/>
      <c r="E207" s="106"/>
      <c r="F207" s="106"/>
      <c r="G207" s="106"/>
    </row>
    <row r="208" spans="1:7" ht="28.8" x14ac:dyDescent="0.3">
      <c r="A208" s="3" t="s">
        <v>14</v>
      </c>
      <c r="B208" s="3" t="s">
        <v>15</v>
      </c>
      <c r="C208" s="4" t="s">
        <v>16</v>
      </c>
      <c r="D208" s="4" t="s">
        <v>17</v>
      </c>
      <c r="E208" s="4" t="s">
        <v>18</v>
      </c>
      <c r="F208" s="5" t="s">
        <v>19</v>
      </c>
      <c r="G208" s="5" t="s">
        <v>20</v>
      </c>
    </row>
    <row r="209" spans="1:7" x14ac:dyDescent="0.3">
      <c r="A209" s="21"/>
      <c r="B209" s="19"/>
      <c r="C209" s="107" t="s">
        <v>114</v>
      </c>
      <c r="D209" s="107"/>
      <c r="E209" s="107"/>
      <c r="F209" s="107"/>
      <c r="G209" s="51"/>
    </row>
    <row r="210" spans="1:7" x14ac:dyDescent="0.3">
      <c r="A210" s="21"/>
      <c r="B210" s="29"/>
      <c r="C210" s="58"/>
      <c r="D210" s="62"/>
      <c r="E210" s="62"/>
      <c r="F210" s="62"/>
      <c r="G210" s="63"/>
    </row>
    <row r="211" spans="1:7" ht="86.4" x14ac:dyDescent="0.3">
      <c r="A211" s="21"/>
      <c r="B211" s="29"/>
      <c r="C211" s="6" t="s">
        <v>96</v>
      </c>
      <c r="D211" s="62"/>
      <c r="E211" s="62"/>
      <c r="F211" s="62"/>
      <c r="G211" s="63"/>
    </row>
    <row r="212" spans="1:7" ht="374.4" x14ac:dyDescent="0.3">
      <c r="A212" s="21"/>
      <c r="B212" s="29"/>
      <c r="C212" s="7" t="s">
        <v>97</v>
      </c>
      <c r="D212" s="62"/>
      <c r="E212" s="62"/>
      <c r="F212" s="62"/>
      <c r="G212" s="63"/>
    </row>
    <row r="213" spans="1:7" ht="43.2" x14ac:dyDescent="0.3">
      <c r="A213" s="21"/>
      <c r="B213" s="29"/>
      <c r="C213" s="6" t="s">
        <v>98</v>
      </c>
      <c r="D213" s="62"/>
      <c r="E213" s="62"/>
      <c r="F213" s="62"/>
      <c r="G213" s="63"/>
    </row>
    <row r="214" spans="1:7" ht="57.6" x14ac:dyDescent="0.3">
      <c r="A214" s="21"/>
      <c r="B214" s="29"/>
      <c r="C214" s="6" t="s">
        <v>99</v>
      </c>
      <c r="D214" s="62"/>
      <c r="E214" s="62"/>
      <c r="F214" s="62"/>
      <c r="G214" s="63"/>
    </row>
    <row r="215" spans="1:7" x14ac:dyDescent="0.3">
      <c r="A215" s="21"/>
      <c r="B215" s="29"/>
      <c r="C215" s="58"/>
      <c r="D215" s="62"/>
      <c r="E215" s="62"/>
      <c r="F215" s="62"/>
      <c r="G215" s="63"/>
    </row>
    <row r="216" spans="1:7" x14ac:dyDescent="0.3">
      <c r="A216" s="21"/>
      <c r="B216" s="29"/>
      <c r="C216" s="58"/>
      <c r="D216" s="62"/>
      <c r="E216" s="62"/>
      <c r="F216" s="62"/>
      <c r="G216" s="63"/>
    </row>
    <row r="217" spans="1:7" x14ac:dyDescent="0.3">
      <c r="A217" s="21"/>
      <c r="B217" s="29"/>
      <c r="C217" s="58"/>
      <c r="D217" s="62"/>
      <c r="E217" s="62"/>
      <c r="F217" s="62"/>
      <c r="G217" s="63"/>
    </row>
    <row r="218" spans="1:7" x14ac:dyDescent="0.3">
      <c r="A218" s="10"/>
      <c r="B218" s="30"/>
      <c r="C218" s="87" t="s">
        <v>63</v>
      </c>
      <c r="D218" s="88"/>
      <c r="E218" s="88"/>
      <c r="F218" s="88"/>
      <c r="G218" s="40"/>
    </row>
    <row r="219" spans="1:7" x14ac:dyDescent="0.3">
      <c r="A219" s="86" t="s">
        <v>13</v>
      </c>
      <c r="B219" s="86"/>
      <c r="C219" s="86"/>
      <c r="D219" s="86"/>
      <c r="E219" s="86"/>
      <c r="F219" s="86"/>
      <c r="G219" s="86"/>
    </row>
    <row r="220" spans="1:7" x14ac:dyDescent="0.3">
      <c r="A220" s="86" t="s">
        <v>51</v>
      </c>
      <c r="B220" s="86"/>
      <c r="C220" s="86"/>
      <c r="D220" s="86"/>
      <c r="E220" s="86"/>
      <c r="F220" s="86"/>
      <c r="G220" s="86"/>
    </row>
    <row r="221" spans="1:7" x14ac:dyDescent="0.3">
      <c r="A221" s="106" t="s">
        <v>75</v>
      </c>
      <c r="B221" s="106"/>
      <c r="C221" s="106"/>
      <c r="D221" s="106"/>
      <c r="E221" s="106"/>
      <c r="F221" s="106"/>
      <c r="G221" s="106"/>
    </row>
    <row r="222" spans="1:7" ht="28.8" x14ac:dyDescent="0.3">
      <c r="A222" s="3" t="s">
        <v>14</v>
      </c>
      <c r="B222" s="3" t="s">
        <v>15</v>
      </c>
      <c r="C222" s="4" t="s">
        <v>16</v>
      </c>
      <c r="D222" s="4" t="s">
        <v>17</v>
      </c>
      <c r="E222" s="4" t="s">
        <v>18</v>
      </c>
      <c r="F222" s="5" t="s">
        <v>19</v>
      </c>
      <c r="G222" s="5" t="s">
        <v>20</v>
      </c>
    </row>
    <row r="223" spans="1:7" x14ac:dyDescent="0.3">
      <c r="A223" s="21"/>
      <c r="B223" s="19"/>
      <c r="C223" s="107" t="s">
        <v>114</v>
      </c>
      <c r="D223" s="107"/>
      <c r="E223" s="107"/>
      <c r="F223" s="107"/>
      <c r="G223" s="51"/>
    </row>
    <row r="224" spans="1:7" ht="43.2" x14ac:dyDescent="0.3">
      <c r="A224" s="21"/>
      <c r="B224" s="29"/>
      <c r="C224" s="6" t="s">
        <v>100</v>
      </c>
      <c r="D224" s="62"/>
      <c r="E224" s="62"/>
      <c r="F224" s="62"/>
      <c r="G224" s="63"/>
    </row>
    <row r="225" spans="1:7" ht="28.8" x14ac:dyDescent="0.3">
      <c r="A225" s="21"/>
      <c r="B225" s="29"/>
      <c r="C225" s="6" t="s">
        <v>101</v>
      </c>
      <c r="D225" s="62"/>
      <c r="E225" s="62"/>
      <c r="F225" s="62"/>
      <c r="G225" s="63"/>
    </row>
    <row r="226" spans="1:7" ht="28.8" x14ac:dyDescent="0.3">
      <c r="A226" s="21"/>
      <c r="B226" s="29"/>
      <c r="C226" s="6" t="s">
        <v>102</v>
      </c>
      <c r="D226" s="62"/>
      <c r="E226" s="62"/>
      <c r="F226" s="62"/>
      <c r="G226" s="63"/>
    </row>
    <row r="227" spans="1:7" ht="45" customHeight="1" x14ac:dyDescent="0.3">
      <c r="A227" s="11"/>
      <c r="B227" s="47"/>
      <c r="C227" s="7" t="s">
        <v>103</v>
      </c>
      <c r="D227" s="30"/>
      <c r="E227" s="11"/>
      <c r="F227" s="46"/>
      <c r="G227" s="60"/>
    </row>
    <row r="228" spans="1:7" ht="28.8" x14ac:dyDescent="0.3">
      <c r="A228" s="11"/>
      <c r="B228" s="30"/>
      <c r="C228" s="6" t="s">
        <v>104</v>
      </c>
      <c r="D228" s="30"/>
      <c r="E228" s="11"/>
      <c r="F228" s="46"/>
      <c r="G228" s="40"/>
    </row>
    <row r="229" spans="1:7" ht="58.8" customHeight="1" x14ac:dyDescent="0.3">
      <c r="A229" s="11"/>
      <c r="B229" s="30"/>
      <c r="C229" s="85" t="s">
        <v>105</v>
      </c>
      <c r="D229" s="30"/>
      <c r="E229" s="11"/>
      <c r="F229" s="46"/>
      <c r="G229" s="40"/>
    </row>
    <row r="230" spans="1:7" ht="129.6" x14ac:dyDescent="0.3">
      <c r="A230" s="11"/>
      <c r="B230" s="48"/>
      <c r="C230" s="6" t="s">
        <v>106</v>
      </c>
      <c r="D230" s="30"/>
      <c r="E230" s="11"/>
      <c r="F230" s="46"/>
      <c r="G230" s="40"/>
    </row>
    <row r="231" spans="1:7" x14ac:dyDescent="0.3">
      <c r="A231" s="11"/>
      <c r="B231" s="30"/>
      <c r="C231" s="22" t="s">
        <v>107</v>
      </c>
      <c r="D231" s="30"/>
      <c r="E231" s="11"/>
      <c r="F231" s="46"/>
      <c r="G231" s="60"/>
    </row>
    <row r="232" spans="1:7" ht="43.2" x14ac:dyDescent="0.3">
      <c r="A232" s="11"/>
      <c r="B232" s="41"/>
      <c r="C232" s="43" t="s">
        <v>108</v>
      </c>
      <c r="D232" s="41"/>
      <c r="E232" s="30"/>
      <c r="F232" s="46"/>
      <c r="G232" s="60"/>
    </row>
    <row r="233" spans="1:7" ht="43.2" x14ac:dyDescent="0.3">
      <c r="A233" s="11"/>
      <c r="B233" s="41"/>
      <c r="C233" s="43" t="s">
        <v>109</v>
      </c>
      <c r="D233" s="41"/>
      <c r="E233" s="41"/>
      <c r="F233" s="46"/>
      <c r="G233" s="60"/>
    </row>
    <row r="234" spans="1:7" x14ac:dyDescent="0.3">
      <c r="A234" s="11"/>
      <c r="B234" s="41"/>
      <c r="C234" s="45" t="s">
        <v>71</v>
      </c>
      <c r="D234" s="41"/>
      <c r="E234" s="41"/>
      <c r="F234" s="46"/>
      <c r="G234" s="60"/>
    </row>
    <row r="235" spans="1:7" ht="72" x14ac:dyDescent="0.3">
      <c r="A235" s="11"/>
      <c r="B235" s="41"/>
      <c r="C235" s="43" t="s">
        <v>110</v>
      </c>
      <c r="D235" s="41"/>
      <c r="E235" s="41"/>
      <c r="F235" s="46"/>
      <c r="G235" s="60"/>
    </row>
    <row r="236" spans="1:7" ht="57.6" x14ac:dyDescent="0.3">
      <c r="A236" s="11"/>
      <c r="B236" s="41"/>
      <c r="C236" s="43" t="s">
        <v>111</v>
      </c>
      <c r="D236" s="41"/>
      <c r="E236" s="41"/>
      <c r="F236" s="46"/>
      <c r="G236" s="60"/>
    </row>
    <row r="237" spans="1:7" x14ac:dyDescent="0.3">
      <c r="A237" s="11"/>
      <c r="B237" s="41"/>
      <c r="C237" s="59"/>
      <c r="D237" s="41"/>
      <c r="E237" s="41"/>
      <c r="F237" s="46"/>
      <c r="G237" s="60"/>
    </row>
    <row r="238" spans="1:7" x14ac:dyDescent="0.3">
      <c r="A238" s="10"/>
      <c r="B238" s="30"/>
      <c r="C238" s="87" t="s">
        <v>63</v>
      </c>
      <c r="D238" s="88"/>
      <c r="E238" s="88"/>
      <c r="F238" s="88"/>
      <c r="G238" s="69"/>
    </row>
    <row r="239" spans="1:7" x14ac:dyDescent="0.3">
      <c r="A239" s="86" t="s">
        <v>13</v>
      </c>
      <c r="B239" s="86"/>
      <c r="C239" s="86"/>
      <c r="D239" s="86"/>
      <c r="E239" s="86"/>
      <c r="F239" s="86"/>
      <c r="G239" s="86"/>
    </row>
    <row r="240" spans="1:7" x14ac:dyDescent="0.3">
      <c r="A240" s="86" t="s">
        <v>51</v>
      </c>
      <c r="B240" s="86"/>
      <c r="C240" s="86"/>
      <c r="D240" s="86"/>
      <c r="E240" s="86"/>
      <c r="F240" s="86"/>
      <c r="G240" s="86"/>
    </row>
    <row r="241" spans="1:7" x14ac:dyDescent="0.3">
      <c r="A241" s="106" t="s">
        <v>75</v>
      </c>
      <c r="B241" s="106"/>
      <c r="C241" s="106"/>
      <c r="D241" s="106"/>
      <c r="E241" s="106"/>
      <c r="F241" s="106"/>
      <c r="G241" s="106"/>
    </row>
    <row r="242" spans="1:7" ht="28.8" x14ac:dyDescent="0.3">
      <c r="A242" s="3" t="s">
        <v>14</v>
      </c>
      <c r="B242" s="3" t="s">
        <v>15</v>
      </c>
      <c r="C242" s="4" t="s">
        <v>16</v>
      </c>
      <c r="D242" s="4" t="s">
        <v>17</v>
      </c>
      <c r="E242" s="4" t="s">
        <v>18</v>
      </c>
      <c r="F242" s="5" t="s">
        <v>19</v>
      </c>
      <c r="G242" s="5" t="s">
        <v>20</v>
      </c>
    </row>
    <row r="243" spans="1:7" x14ac:dyDescent="0.3">
      <c r="A243" s="21"/>
      <c r="B243" s="19"/>
      <c r="C243" s="107" t="s">
        <v>114</v>
      </c>
      <c r="D243" s="107"/>
      <c r="E243" s="107"/>
      <c r="F243" s="107"/>
      <c r="G243" s="51"/>
    </row>
    <row r="244" spans="1:7" ht="43.2" x14ac:dyDescent="0.3">
      <c r="A244" s="21"/>
      <c r="B244" s="65"/>
      <c r="C244" s="43" t="s">
        <v>112</v>
      </c>
      <c r="D244" s="66"/>
      <c r="E244" s="66"/>
      <c r="F244" s="66"/>
      <c r="G244" s="63"/>
    </row>
    <row r="245" spans="1:7" x14ac:dyDescent="0.3">
      <c r="A245" s="21"/>
      <c r="B245" s="65"/>
      <c r="C245" s="43"/>
      <c r="D245" s="66"/>
      <c r="E245" s="66"/>
      <c r="F245" s="66"/>
      <c r="G245" s="63"/>
    </row>
    <row r="246" spans="1:7" x14ac:dyDescent="0.3">
      <c r="A246" s="21"/>
      <c r="B246" s="65"/>
      <c r="C246" s="45" t="s">
        <v>115</v>
      </c>
      <c r="D246" s="66"/>
      <c r="E246" s="66"/>
      <c r="F246" s="66"/>
      <c r="G246" s="63"/>
    </row>
    <row r="247" spans="1:7" x14ac:dyDescent="0.3">
      <c r="A247" s="21"/>
      <c r="B247" s="65"/>
      <c r="C247" s="45" t="s">
        <v>116</v>
      </c>
      <c r="D247" s="66"/>
      <c r="E247" s="66"/>
      <c r="F247" s="66"/>
      <c r="G247" s="63"/>
    </row>
    <row r="248" spans="1:7" x14ac:dyDescent="0.3">
      <c r="A248" s="21"/>
      <c r="B248" s="65"/>
      <c r="C248" s="43" t="s">
        <v>117</v>
      </c>
      <c r="D248" s="41" t="s">
        <v>118</v>
      </c>
      <c r="E248" s="41">
        <v>23</v>
      </c>
      <c r="F248" s="46"/>
      <c r="G248" s="46"/>
    </row>
    <row r="249" spans="1:7" ht="43.2" x14ac:dyDescent="0.3">
      <c r="A249" s="21"/>
      <c r="B249" s="65"/>
      <c r="C249" s="43" t="s">
        <v>119</v>
      </c>
      <c r="D249" s="41" t="s">
        <v>118</v>
      </c>
      <c r="E249" s="41">
        <v>140</v>
      </c>
      <c r="F249" s="46"/>
      <c r="G249" s="46"/>
    </row>
    <row r="250" spans="1:7" ht="16.8" customHeight="1" x14ac:dyDescent="0.3">
      <c r="A250" s="21"/>
      <c r="B250" s="65"/>
      <c r="C250" s="43" t="s">
        <v>203</v>
      </c>
      <c r="D250" s="41" t="s">
        <v>118</v>
      </c>
      <c r="E250" s="41">
        <v>230</v>
      </c>
      <c r="F250" s="46"/>
      <c r="G250" s="46"/>
    </row>
    <row r="251" spans="1:7" x14ac:dyDescent="0.3">
      <c r="A251" s="21"/>
      <c r="B251" s="65"/>
      <c r="C251" s="43" t="s">
        <v>120</v>
      </c>
      <c r="D251" s="41" t="s">
        <v>118</v>
      </c>
      <c r="E251" s="41">
        <v>138</v>
      </c>
      <c r="F251" s="46"/>
      <c r="G251" s="46"/>
    </row>
    <row r="252" spans="1:7" ht="28.8" x14ac:dyDescent="0.3">
      <c r="A252" s="21"/>
      <c r="B252" s="65"/>
      <c r="C252" s="43" t="s">
        <v>121</v>
      </c>
      <c r="D252" s="41" t="s">
        <v>118</v>
      </c>
      <c r="E252" s="30">
        <v>24</v>
      </c>
      <c r="F252" s="46"/>
      <c r="G252" s="46"/>
    </row>
    <row r="253" spans="1:7" ht="28.8" x14ac:dyDescent="0.3">
      <c r="A253" s="21"/>
      <c r="B253" s="65"/>
      <c r="C253" s="43" t="s">
        <v>123</v>
      </c>
      <c r="D253" s="41" t="s">
        <v>28</v>
      </c>
      <c r="E253" s="41">
        <v>10</v>
      </c>
      <c r="F253" s="46"/>
      <c r="G253" s="46"/>
    </row>
    <row r="254" spans="1:7" ht="43.2" x14ac:dyDescent="0.3">
      <c r="A254" s="21"/>
      <c r="B254" s="65"/>
      <c r="C254" s="43" t="s">
        <v>124</v>
      </c>
      <c r="D254" s="41" t="s">
        <v>122</v>
      </c>
      <c r="E254" s="41">
        <v>50</v>
      </c>
      <c r="F254" s="46"/>
      <c r="G254" s="46"/>
    </row>
    <row r="255" spans="1:7" x14ac:dyDescent="0.3">
      <c r="A255" s="21"/>
      <c r="B255" s="65"/>
      <c r="C255" s="43"/>
      <c r="D255" s="41"/>
      <c r="E255" s="66"/>
      <c r="F255" s="46"/>
      <c r="G255" s="63"/>
    </row>
    <row r="256" spans="1:7" x14ac:dyDescent="0.3">
      <c r="A256" s="21"/>
      <c r="B256" s="65"/>
      <c r="C256" s="45" t="s">
        <v>125</v>
      </c>
      <c r="D256" s="66"/>
      <c r="E256" s="66"/>
      <c r="F256" s="66"/>
      <c r="G256" s="63"/>
    </row>
    <row r="257" spans="1:7" x14ac:dyDescent="0.3">
      <c r="A257" s="21"/>
      <c r="B257" s="65"/>
      <c r="C257" s="45" t="s">
        <v>126</v>
      </c>
      <c r="D257" s="66"/>
      <c r="E257" s="66"/>
      <c r="F257" s="66"/>
      <c r="G257" s="63"/>
    </row>
    <row r="258" spans="1:7" ht="100.8" x14ac:dyDescent="0.3">
      <c r="A258" s="21"/>
      <c r="B258" s="65"/>
      <c r="C258" s="43" t="s">
        <v>127</v>
      </c>
      <c r="D258" s="30" t="s">
        <v>118</v>
      </c>
      <c r="E258" s="41">
        <v>50</v>
      </c>
      <c r="F258" s="46"/>
      <c r="G258" s="46"/>
    </row>
    <row r="259" spans="1:7" x14ac:dyDescent="0.3">
      <c r="A259" s="21"/>
      <c r="B259" s="65"/>
      <c r="C259" s="43"/>
      <c r="D259" s="41"/>
      <c r="E259" s="41"/>
      <c r="F259" s="46"/>
      <c r="G259" s="46"/>
    </row>
    <row r="260" spans="1:7" x14ac:dyDescent="0.3">
      <c r="A260" s="21"/>
      <c r="B260" s="65"/>
      <c r="C260" s="43"/>
      <c r="D260" s="41"/>
      <c r="E260" s="41"/>
      <c r="F260" s="46"/>
      <c r="G260" s="46"/>
    </row>
    <row r="261" spans="1:7" x14ac:dyDescent="0.3">
      <c r="A261" s="21"/>
      <c r="B261" s="65"/>
      <c r="C261" s="43"/>
      <c r="D261" s="41"/>
      <c r="E261" s="41"/>
      <c r="F261" s="46"/>
      <c r="G261" s="46"/>
    </row>
    <row r="262" spans="1:7" x14ac:dyDescent="0.3">
      <c r="A262" s="21"/>
      <c r="B262" s="65"/>
      <c r="C262" s="43"/>
      <c r="D262" s="41"/>
      <c r="E262" s="41"/>
      <c r="F262" s="46"/>
      <c r="G262" s="46"/>
    </row>
    <row r="263" spans="1:7" x14ac:dyDescent="0.3">
      <c r="A263" s="21"/>
      <c r="B263" s="65"/>
      <c r="C263" s="43"/>
      <c r="D263" s="41"/>
      <c r="E263" s="41"/>
      <c r="F263" s="46"/>
      <c r="G263" s="46"/>
    </row>
    <row r="264" spans="1:7" x14ac:dyDescent="0.3">
      <c r="A264" s="21"/>
      <c r="B264" s="65"/>
      <c r="C264" s="43"/>
      <c r="D264" s="41"/>
      <c r="E264" s="41"/>
      <c r="F264" s="46"/>
      <c r="G264" s="46"/>
    </row>
    <row r="265" spans="1:7" x14ac:dyDescent="0.3">
      <c r="A265" s="21"/>
      <c r="B265" s="65"/>
      <c r="C265" s="43"/>
      <c r="D265" s="41"/>
      <c r="E265" s="41"/>
      <c r="F265" s="46"/>
      <c r="G265" s="46"/>
    </row>
    <row r="266" spans="1:7" x14ac:dyDescent="0.3">
      <c r="A266" s="21"/>
      <c r="B266" s="65"/>
      <c r="C266" s="43"/>
      <c r="D266" s="41"/>
      <c r="E266" s="41"/>
      <c r="F266" s="46"/>
      <c r="G266" s="46"/>
    </row>
    <row r="267" spans="1:7" x14ac:dyDescent="0.3">
      <c r="A267" s="21"/>
      <c r="B267" s="65"/>
      <c r="C267" s="43"/>
      <c r="D267" s="66"/>
      <c r="E267" s="66"/>
      <c r="F267" s="66"/>
      <c r="G267" s="63"/>
    </row>
    <row r="268" spans="1:7" x14ac:dyDescent="0.3">
      <c r="A268" s="21"/>
      <c r="B268" s="65"/>
      <c r="C268" s="43"/>
      <c r="D268" s="41"/>
      <c r="E268" s="66"/>
      <c r="F268" s="46"/>
      <c r="G268" s="63"/>
    </row>
    <row r="269" spans="1:7" x14ac:dyDescent="0.3">
      <c r="A269" s="21"/>
      <c r="B269" s="65"/>
      <c r="C269" s="61"/>
      <c r="D269" s="41"/>
      <c r="E269" s="67"/>
      <c r="F269" s="46"/>
      <c r="G269" s="63"/>
    </row>
    <row r="270" spans="1:7" x14ac:dyDescent="0.3">
      <c r="A270" s="21"/>
      <c r="B270" s="65"/>
      <c r="C270" s="61"/>
      <c r="D270" s="30"/>
      <c r="E270" s="64"/>
      <c r="F270" s="34"/>
      <c r="G270" s="63"/>
    </row>
    <row r="271" spans="1:7" x14ac:dyDescent="0.3">
      <c r="A271" s="21"/>
      <c r="B271" s="65"/>
      <c r="C271" s="61"/>
      <c r="D271" s="30"/>
      <c r="E271" s="64"/>
      <c r="F271" s="34"/>
      <c r="G271" s="63"/>
    </row>
    <row r="272" spans="1:7" x14ac:dyDescent="0.3">
      <c r="A272" s="21"/>
      <c r="B272" s="65"/>
      <c r="C272" s="61"/>
      <c r="D272" s="30"/>
      <c r="E272" s="64"/>
      <c r="F272" s="34"/>
      <c r="G272" s="63"/>
    </row>
    <row r="273" spans="1:7" x14ac:dyDescent="0.3">
      <c r="A273" s="10"/>
      <c r="B273" s="30"/>
      <c r="C273" s="87" t="s">
        <v>63</v>
      </c>
      <c r="D273" s="88"/>
      <c r="E273" s="88"/>
      <c r="F273" s="88"/>
      <c r="G273" s="40"/>
    </row>
    <row r="274" spans="1:7" x14ac:dyDescent="0.3">
      <c r="A274" s="86" t="s">
        <v>13</v>
      </c>
      <c r="B274" s="86"/>
      <c r="C274" s="86"/>
      <c r="D274" s="86"/>
      <c r="E274" s="86"/>
      <c r="F274" s="86"/>
      <c r="G274" s="86"/>
    </row>
    <row r="275" spans="1:7" x14ac:dyDescent="0.3">
      <c r="A275" s="86" t="s">
        <v>51</v>
      </c>
      <c r="B275" s="86"/>
      <c r="C275" s="86"/>
      <c r="D275" s="86"/>
      <c r="E275" s="86"/>
      <c r="F275" s="86"/>
      <c r="G275" s="86"/>
    </row>
    <row r="276" spans="1:7" x14ac:dyDescent="0.3">
      <c r="A276" s="106" t="s">
        <v>75</v>
      </c>
      <c r="B276" s="106"/>
      <c r="C276" s="106"/>
      <c r="D276" s="106"/>
      <c r="E276" s="106"/>
      <c r="F276" s="106"/>
      <c r="G276" s="106"/>
    </row>
    <row r="277" spans="1:7" ht="28.8" x14ac:dyDescent="0.3">
      <c r="A277" s="3" t="s">
        <v>14</v>
      </c>
      <c r="B277" s="3" t="s">
        <v>15</v>
      </c>
      <c r="C277" s="4" t="s">
        <v>16</v>
      </c>
      <c r="D277" s="4" t="s">
        <v>17</v>
      </c>
      <c r="E277" s="4" t="s">
        <v>18</v>
      </c>
      <c r="F277" s="5" t="s">
        <v>19</v>
      </c>
      <c r="G277" s="5" t="s">
        <v>20</v>
      </c>
    </row>
    <row r="278" spans="1:7" x14ac:dyDescent="0.3">
      <c r="A278" s="21"/>
      <c r="B278" s="19"/>
      <c r="C278" s="107" t="s">
        <v>114</v>
      </c>
      <c r="D278" s="107"/>
      <c r="E278" s="107"/>
      <c r="F278" s="107"/>
      <c r="G278" s="51"/>
    </row>
    <row r="279" spans="1:7" x14ac:dyDescent="0.3">
      <c r="A279" s="21"/>
      <c r="B279" s="65"/>
      <c r="C279" s="45" t="s">
        <v>33</v>
      </c>
      <c r="D279" s="66"/>
      <c r="E279" s="66"/>
      <c r="F279" s="66"/>
      <c r="G279" s="63"/>
    </row>
    <row r="280" spans="1:7" x14ac:dyDescent="0.3">
      <c r="A280" s="21"/>
      <c r="B280" s="65"/>
      <c r="C280" s="45" t="s">
        <v>128</v>
      </c>
      <c r="D280" s="66"/>
      <c r="E280" s="66"/>
      <c r="F280" s="66"/>
      <c r="G280" s="63"/>
    </row>
    <row r="281" spans="1:7" ht="28.8" x14ac:dyDescent="0.3">
      <c r="A281" s="21"/>
      <c r="B281" s="65"/>
      <c r="C281" s="43" t="s">
        <v>129</v>
      </c>
      <c r="D281" s="41" t="s">
        <v>118</v>
      </c>
      <c r="E281" s="41">
        <v>20</v>
      </c>
      <c r="F281" s="46"/>
      <c r="G281" s="46"/>
    </row>
    <row r="282" spans="1:7" x14ac:dyDescent="0.3">
      <c r="A282" s="21"/>
      <c r="B282" s="65"/>
      <c r="C282" s="45" t="s">
        <v>130</v>
      </c>
      <c r="D282" s="66"/>
      <c r="E282" s="66"/>
      <c r="F282" s="66"/>
      <c r="G282" s="63"/>
    </row>
    <row r="283" spans="1:7" ht="72" x14ac:dyDescent="0.3">
      <c r="A283" s="21"/>
      <c r="B283" s="65"/>
      <c r="C283" s="45" t="s">
        <v>131</v>
      </c>
      <c r="D283" s="66"/>
      <c r="E283" s="66"/>
      <c r="F283" s="66"/>
      <c r="G283" s="63"/>
    </row>
    <row r="284" spans="1:7" x14ac:dyDescent="0.3">
      <c r="A284" s="21"/>
      <c r="B284" s="65"/>
      <c r="C284" s="43" t="s">
        <v>132</v>
      </c>
      <c r="D284" s="41" t="s">
        <v>122</v>
      </c>
      <c r="E284" s="41">
        <v>1</v>
      </c>
      <c r="F284" s="46"/>
      <c r="G284" s="46"/>
    </row>
    <row r="285" spans="1:7" x14ac:dyDescent="0.3">
      <c r="A285" s="21"/>
      <c r="B285" s="65"/>
      <c r="C285" s="66"/>
      <c r="D285" s="66"/>
      <c r="E285" s="66"/>
      <c r="F285" s="66"/>
      <c r="G285" s="63"/>
    </row>
    <row r="286" spans="1:7" x14ac:dyDescent="0.3">
      <c r="A286" s="21"/>
      <c r="B286" s="65"/>
      <c r="C286" s="66"/>
      <c r="D286" s="66"/>
      <c r="E286" s="66"/>
      <c r="F286" s="66"/>
      <c r="G286" s="63"/>
    </row>
    <row r="287" spans="1:7" x14ac:dyDescent="0.3">
      <c r="A287" s="21"/>
      <c r="B287" s="65"/>
      <c r="C287" s="66"/>
      <c r="D287" s="66"/>
      <c r="E287" s="66"/>
      <c r="F287" s="66"/>
      <c r="G287" s="63"/>
    </row>
    <row r="288" spans="1:7" x14ac:dyDescent="0.3">
      <c r="A288" s="21"/>
      <c r="B288" s="65"/>
      <c r="C288" s="66"/>
      <c r="D288" s="66"/>
      <c r="E288" s="66"/>
      <c r="F288" s="66"/>
      <c r="G288" s="63"/>
    </row>
    <row r="289" spans="1:7" x14ac:dyDescent="0.3">
      <c r="A289" s="21"/>
      <c r="B289" s="65"/>
      <c r="C289" s="66"/>
      <c r="D289" s="66"/>
      <c r="E289" s="66"/>
      <c r="F289" s="66"/>
      <c r="G289" s="63"/>
    </row>
    <row r="290" spans="1:7" x14ac:dyDescent="0.3">
      <c r="A290" s="21"/>
      <c r="B290" s="65"/>
      <c r="C290" s="66"/>
      <c r="D290" s="66"/>
      <c r="E290" s="66"/>
      <c r="F290" s="66"/>
      <c r="G290" s="63"/>
    </row>
    <row r="291" spans="1:7" x14ac:dyDescent="0.3">
      <c r="A291" s="21"/>
      <c r="B291" s="65"/>
      <c r="C291" s="66"/>
      <c r="D291" s="66"/>
      <c r="E291" s="66"/>
      <c r="F291" s="66"/>
      <c r="G291" s="63"/>
    </row>
    <row r="292" spans="1:7" x14ac:dyDescent="0.3">
      <c r="A292" s="21"/>
      <c r="B292" s="65"/>
      <c r="C292" s="66"/>
      <c r="D292" s="66"/>
      <c r="E292" s="66"/>
      <c r="F292" s="66"/>
      <c r="G292" s="63"/>
    </row>
    <row r="293" spans="1:7" x14ac:dyDescent="0.3">
      <c r="A293" s="21"/>
      <c r="B293" s="65"/>
      <c r="C293" s="66"/>
      <c r="D293" s="66"/>
      <c r="E293" s="66"/>
      <c r="F293" s="66"/>
      <c r="G293" s="63"/>
    </row>
    <row r="294" spans="1:7" x14ac:dyDescent="0.3">
      <c r="A294" s="21"/>
      <c r="B294" s="65"/>
      <c r="C294" s="66"/>
      <c r="D294" s="66"/>
      <c r="E294" s="66"/>
      <c r="F294" s="66"/>
      <c r="G294" s="63"/>
    </row>
    <row r="295" spans="1:7" x14ac:dyDescent="0.3">
      <c r="A295" s="21"/>
      <c r="B295" s="65"/>
      <c r="C295" s="66"/>
      <c r="D295" s="66"/>
      <c r="E295" s="66"/>
      <c r="F295" s="66"/>
      <c r="G295" s="63"/>
    </row>
    <row r="296" spans="1:7" x14ac:dyDescent="0.3">
      <c r="A296" s="21"/>
      <c r="B296" s="65"/>
      <c r="C296" s="66"/>
      <c r="D296" s="66"/>
      <c r="E296" s="66"/>
      <c r="F296" s="66"/>
      <c r="G296" s="63"/>
    </row>
    <row r="297" spans="1:7" x14ac:dyDescent="0.3">
      <c r="A297" s="21"/>
      <c r="B297" s="65"/>
      <c r="C297" s="66"/>
      <c r="D297" s="66"/>
      <c r="E297" s="66"/>
      <c r="F297" s="66"/>
      <c r="G297" s="63"/>
    </row>
    <row r="298" spans="1:7" x14ac:dyDescent="0.3">
      <c r="A298" s="21"/>
      <c r="B298" s="65"/>
      <c r="C298" s="66"/>
      <c r="D298" s="66"/>
      <c r="E298" s="66"/>
      <c r="F298" s="66"/>
      <c r="G298" s="63"/>
    </row>
    <row r="299" spans="1:7" x14ac:dyDescent="0.3">
      <c r="A299" s="21"/>
      <c r="B299" s="65"/>
      <c r="C299" s="66"/>
      <c r="D299" s="66"/>
      <c r="E299" s="66"/>
      <c r="F299" s="66"/>
      <c r="G299" s="63"/>
    </row>
    <row r="300" spans="1:7" x14ac:dyDescent="0.3">
      <c r="A300" s="21"/>
      <c r="B300" s="65"/>
      <c r="C300" s="66"/>
      <c r="D300" s="66"/>
      <c r="E300" s="66"/>
      <c r="F300" s="66"/>
      <c r="G300" s="63"/>
    </row>
    <row r="301" spans="1:7" x14ac:dyDescent="0.3">
      <c r="A301" s="21"/>
      <c r="B301" s="65"/>
      <c r="C301" s="66"/>
      <c r="D301" s="66"/>
      <c r="E301" s="66"/>
      <c r="F301" s="66"/>
      <c r="G301" s="63"/>
    </row>
    <row r="302" spans="1:7" x14ac:dyDescent="0.3">
      <c r="A302" s="21"/>
      <c r="B302" s="65"/>
      <c r="C302" s="66"/>
      <c r="D302" s="66"/>
      <c r="E302" s="66"/>
      <c r="F302" s="66"/>
      <c r="G302" s="63"/>
    </row>
    <row r="303" spans="1:7" x14ac:dyDescent="0.3">
      <c r="A303" s="21"/>
      <c r="B303" s="65"/>
      <c r="C303" s="66"/>
      <c r="D303" s="66"/>
      <c r="E303" s="66"/>
      <c r="F303" s="66"/>
      <c r="G303" s="63"/>
    </row>
    <row r="304" spans="1:7" x14ac:dyDescent="0.3">
      <c r="A304" s="21"/>
      <c r="B304" s="65"/>
      <c r="C304" s="66"/>
      <c r="D304" s="66"/>
      <c r="E304" s="66"/>
      <c r="F304" s="66"/>
      <c r="G304" s="63"/>
    </row>
    <row r="305" spans="1:7" x14ac:dyDescent="0.3">
      <c r="A305" s="21"/>
      <c r="B305" s="65"/>
      <c r="C305" s="66"/>
      <c r="D305" s="66"/>
      <c r="E305" s="66"/>
      <c r="F305" s="66"/>
      <c r="G305" s="63"/>
    </row>
    <row r="306" spans="1:7" x14ac:dyDescent="0.3">
      <c r="A306" s="21"/>
      <c r="B306" s="65"/>
      <c r="C306" s="66"/>
      <c r="D306" s="66"/>
      <c r="E306" s="66"/>
      <c r="F306" s="66"/>
      <c r="G306" s="63"/>
    </row>
    <row r="307" spans="1:7" x14ac:dyDescent="0.3">
      <c r="A307" s="21"/>
      <c r="B307" s="65"/>
      <c r="C307" s="66"/>
      <c r="D307" s="66"/>
      <c r="E307" s="66"/>
      <c r="F307" s="66"/>
      <c r="G307" s="63"/>
    </row>
    <row r="308" spans="1:7" x14ac:dyDescent="0.3">
      <c r="A308" s="21"/>
      <c r="B308" s="65"/>
      <c r="C308" s="66"/>
      <c r="D308" s="66"/>
      <c r="E308" s="66"/>
      <c r="F308" s="66"/>
      <c r="G308" s="63"/>
    </row>
    <row r="309" spans="1:7" x14ac:dyDescent="0.3">
      <c r="A309" s="21"/>
      <c r="B309" s="65"/>
      <c r="C309" s="66"/>
      <c r="D309" s="66"/>
      <c r="E309" s="66"/>
      <c r="F309" s="66"/>
      <c r="G309" s="63"/>
    </row>
    <row r="310" spans="1:7" x14ac:dyDescent="0.3">
      <c r="A310" s="21"/>
      <c r="B310" s="65"/>
      <c r="C310" s="66"/>
      <c r="D310" s="66"/>
      <c r="E310" s="66"/>
      <c r="F310" s="66"/>
      <c r="G310" s="63"/>
    </row>
    <row r="311" spans="1:7" x14ac:dyDescent="0.3">
      <c r="A311" s="21"/>
      <c r="B311" s="65"/>
      <c r="C311" s="66"/>
      <c r="D311" s="66"/>
      <c r="E311" s="66"/>
      <c r="F311" s="66"/>
      <c r="G311" s="63"/>
    </row>
    <row r="312" spans="1:7" x14ac:dyDescent="0.3">
      <c r="A312" s="21"/>
      <c r="B312" s="65"/>
      <c r="C312" s="66"/>
      <c r="D312" s="66"/>
      <c r="E312" s="66"/>
      <c r="F312" s="66"/>
      <c r="G312" s="63"/>
    </row>
    <row r="313" spans="1:7" x14ac:dyDescent="0.3">
      <c r="A313" s="21"/>
      <c r="B313" s="65"/>
      <c r="C313" s="66"/>
      <c r="D313" s="66"/>
      <c r="E313" s="66"/>
      <c r="F313" s="66"/>
      <c r="G313" s="63"/>
    </row>
    <row r="314" spans="1:7" x14ac:dyDescent="0.3">
      <c r="A314" s="21"/>
      <c r="B314" s="65"/>
      <c r="C314" s="66"/>
      <c r="D314" s="66"/>
      <c r="E314" s="66"/>
      <c r="F314" s="66"/>
      <c r="G314" s="63"/>
    </row>
    <row r="315" spans="1:7" x14ac:dyDescent="0.3">
      <c r="A315" s="21"/>
      <c r="B315" s="65"/>
      <c r="C315" s="66"/>
      <c r="D315" s="66"/>
      <c r="E315" s="66"/>
      <c r="F315" s="66"/>
      <c r="G315" s="63"/>
    </row>
    <row r="316" spans="1:7" x14ac:dyDescent="0.3">
      <c r="A316" s="21"/>
      <c r="B316" s="65"/>
      <c r="C316" s="66"/>
      <c r="D316" s="66"/>
      <c r="E316" s="66"/>
      <c r="F316" s="66"/>
      <c r="G316" s="63"/>
    </row>
    <row r="317" spans="1:7" x14ac:dyDescent="0.3">
      <c r="A317" s="10"/>
      <c r="B317" s="30"/>
      <c r="C317" s="87" t="s">
        <v>63</v>
      </c>
      <c r="D317" s="88"/>
      <c r="E317" s="88"/>
      <c r="F317" s="88"/>
      <c r="G317" s="40"/>
    </row>
    <row r="318" spans="1:7" x14ac:dyDescent="0.3">
      <c r="A318" s="86" t="s">
        <v>13</v>
      </c>
      <c r="B318" s="86"/>
      <c r="C318" s="86"/>
      <c r="D318" s="86"/>
      <c r="E318" s="86"/>
      <c r="F318" s="86"/>
      <c r="G318" s="86"/>
    </row>
    <row r="319" spans="1:7" x14ac:dyDescent="0.3">
      <c r="A319" s="86" t="s">
        <v>51</v>
      </c>
      <c r="B319" s="86"/>
      <c r="C319" s="86"/>
      <c r="D319" s="86"/>
      <c r="E319" s="86"/>
      <c r="F319" s="86"/>
      <c r="G319" s="86"/>
    </row>
    <row r="320" spans="1:7" x14ac:dyDescent="0.3">
      <c r="A320" s="106" t="s">
        <v>75</v>
      </c>
      <c r="B320" s="106"/>
      <c r="C320" s="106"/>
      <c r="D320" s="106"/>
      <c r="E320" s="106"/>
      <c r="F320" s="106"/>
      <c r="G320" s="106"/>
    </row>
    <row r="321" spans="1:7" ht="28.8" x14ac:dyDescent="0.3">
      <c r="A321" s="3" t="s">
        <v>14</v>
      </c>
      <c r="B321" s="3" t="s">
        <v>15</v>
      </c>
      <c r="C321" s="4" t="s">
        <v>16</v>
      </c>
      <c r="D321" s="4" t="s">
        <v>17</v>
      </c>
      <c r="E321" s="4" t="s">
        <v>18</v>
      </c>
      <c r="F321" s="5" t="s">
        <v>19</v>
      </c>
      <c r="G321" s="5" t="s">
        <v>20</v>
      </c>
    </row>
    <row r="322" spans="1:7" x14ac:dyDescent="0.3">
      <c r="A322" s="21"/>
      <c r="B322" s="19"/>
      <c r="C322" s="94" t="s">
        <v>135</v>
      </c>
      <c r="D322" s="94"/>
      <c r="E322" s="94"/>
      <c r="F322" s="94"/>
      <c r="G322" s="51"/>
    </row>
    <row r="323" spans="1:7" ht="28.8" x14ac:dyDescent="0.3">
      <c r="A323" s="21"/>
      <c r="B323" s="65"/>
      <c r="C323" s="45" t="s">
        <v>134</v>
      </c>
      <c r="D323" s="66"/>
      <c r="E323" s="66"/>
      <c r="F323" s="66"/>
      <c r="G323" s="63"/>
    </row>
    <row r="324" spans="1:7" x14ac:dyDescent="0.3">
      <c r="A324" s="21"/>
      <c r="B324" s="65"/>
      <c r="C324" s="45" t="s">
        <v>52</v>
      </c>
      <c r="D324" s="66"/>
      <c r="E324" s="66"/>
      <c r="F324" s="66"/>
      <c r="G324" s="63"/>
    </row>
    <row r="325" spans="1:7" ht="129.6" x14ac:dyDescent="0.3">
      <c r="A325" s="21"/>
      <c r="B325" s="65"/>
      <c r="C325" s="43" t="s">
        <v>53</v>
      </c>
      <c r="D325" s="66"/>
      <c r="E325" s="66"/>
      <c r="F325" s="66"/>
      <c r="G325" s="63"/>
    </row>
    <row r="326" spans="1:7" x14ac:dyDescent="0.3">
      <c r="A326" s="21"/>
      <c r="B326" s="65"/>
      <c r="C326" s="45" t="s">
        <v>54</v>
      </c>
      <c r="D326" s="66"/>
      <c r="E326" s="66"/>
      <c r="F326" s="66"/>
      <c r="G326" s="63"/>
    </row>
    <row r="327" spans="1:7" ht="28.8" x14ac:dyDescent="0.3">
      <c r="A327" s="21"/>
      <c r="B327" s="65"/>
      <c r="C327" s="45" t="s">
        <v>70</v>
      </c>
      <c r="D327" s="66"/>
      <c r="E327" s="66"/>
      <c r="F327" s="66"/>
      <c r="G327" s="63"/>
    </row>
    <row r="328" spans="1:7" ht="75" customHeight="1" x14ac:dyDescent="0.3">
      <c r="A328" s="21"/>
      <c r="B328" s="65"/>
      <c r="C328" s="59" t="s">
        <v>78</v>
      </c>
      <c r="D328" s="66"/>
      <c r="E328" s="66"/>
      <c r="F328" s="66"/>
      <c r="G328" s="63"/>
    </row>
    <row r="329" spans="1:7" x14ac:dyDescent="0.3">
      <c r="A329" s="21"/>
      <c r="B329" s="65"/>
      <c r="C329" s="45" t="s">
        <v>136</v>
      </c>
      <c r="D329" s="66"/>
      <c r="E329" s="66"/>
      <c r="F329" s="66"/>
      <c r="G329" s="63"/>
    </row>
    <row r="330" spans="1:7" ht="61.2" customHeight="1" x14ac:dyDescent="0.3">
      <c r="A330" s="21"/>
      <c r="B330" s="65"/>
      <c r="C330" s="59" t="s">
        <v>137</v>
      </c>
      <c r="D330" s="66"/>
      <c r="E330" s="66"/>
      <c r="F330" s="66"/>
      <c r="G330" s="63"/>
    </row>
    <row r="331" spans="1:7" ht="86.4" x14ac:dyDescent="0.3">
      <c r="A331" s="21"/>
      <c r="B331" s="65"/>
      <c r="C331" s="43" t="s">
        <v>138</v>
      </c>
      <c r="D331" s="66"/>
      <c r="E331" s="66"/>
      <c r="F331" s="66"/>
      <c r="G331" s="63"/>
    </row>
    <row r="332" spans="1:7" ht="28.8" x14ac:dyDescent="0.3">
      <c r="A332" s="21"/>
      <c r="B332" s="65"/>
      <c r="C332" s="45" t="s">
        <v>139</v>
      </c>
      <c r="D332" s="66"/>
      <c r="E332" s="66"/>
      <c r="F332" s="66"/>
      <c r="G332" s="63"/>
    </row>
    <row r="333" spans="1:7" x14ac:dyDescent="0.3">
      <c r="A333" s="21"/>
      <c r="B333" s="65"/>
      <c r="C333" s="66"/>
      <c r="D333" s="66"/>
      <c r="E333" s="66"/>
      <c r="F333" s="66"/>
      <c r="G333" s="63"/>
    </row>
    <row r="334" spans="1:7" x14ac:dyDescent="0.3">
      <c r="A334" s="21"/>
      <c r="B334" s="65"/>
      <c r="C334" s="45" t="s">
        <v>140</v>
      </c>
      <c r="D334" s="66"/>
      <c r="E334" s="66"/>
      <c r="F334" s="66"/>
      <c r="G334" s="63"/>
    </row>
    <row r="335" spans="1:7" ht="57.6" x14ac:dyDescent="0.3">
      <c r="A335" s="21"/>
      <c r="B335" s="65"/>
      <c r="C335" s="45" t="s">
        <v>141</v>
      </c>
      <c r="D335" s="66"/>
      <c r="E335" s="66"/>
      <c r="F335" s="66"/>
      <c r="G335" s="63"/>
    </row>
    <row r="336" spans="1:7" x14ac:dyDescent="0.3">
      <c r="A336" s="21"/>
      <c r="B336" s="65"/>
      <c r="C336" s="44"/>
      <c r="D336" s="66"/>
      <c r="E336" s="66"/>
      <c r="F336" s="66"/>
      <c r="G336" s="63"/>
    </row>
    <row r="337" spans="1:7" x14ac:dyDescent="0.3">
      <c r="A337" s="21"/>
      <c r="B337" s="65"/>
      <c r="C337" s="44"/>
      <c r="D337" s="66"/>
      <c r="E337" s="66"/>
      <c r="F337" s="66"/>
      <c r="G337" s="63"/>
    </row>
    <row r="338" spans="1:7" x14ac:dyDescent="0.3">
      <c r="A338" s="21"/>
      <c r="B338" s="65"/>
      <c r="C338" s="66"/>
      <c r="D338" s="66"/>
      <c r="E338" s="66"/>
      <c r="F338" s="66"/>
      <c r="G338" s="63"/>
    </row>
    <row r="339" spans="1:7" x14ac:dyDescent="0.3">
      <c r="A339" s="21"/>
      <c r="B339" s="65"/>
      <c r="C339" s="66"/>
      <c r="D339" s="66"/>
      <c r="E339" s="66"/>
      <c r="F339" s="66"/>
      <c r="G339" s="63"/>
    </row>
    <row r="340" spans="1:7" x14ac:dyDescent="0.3">
      <c r="A340" s="10"/>
      <c r="B340" s="30"/>
      <c r="C340" s="87" t="s">
        <v>63</v>
      </c>
      <c r="D340" s="88"/>
      <c r="E340" s="88"/>
      <c r="F340" s="88"/>
      <c r="G340" s="40"/>
    </row>
    <row r="341" spans="1:7" x14ac:dyDescent="0.3">
      <c r="A341" s="86" t="s">
        <v>13</v>
      </c>
      <c r="B341" s="86"/>
      <c r="C341" s="86"/>
      <c r="D341" s="86"/>
      <c r="E341" s="86"/>
      <c r="F341" s="86"/>
      <c r="G341" s="86"/>
    </row>
    <row r="342" spans="1:7" x14ac:dyDescent="0.3">
      <c r="A342" s="86" t="s">
        <v>51</v>
      </c>
      <c r="B342" s="86"/>
      <c r="C342" s="86"/>
      <c r="D342" s="86"/>
      <c r="E342" s="86"/>
      <c r="F342" s="86"/>
      <c r="G342" s="86"/>
    </row>
    <row r="343" spans="1:7" x14ac:dyDescent="0.3">
      <c r="A343" s="106" t="s">
        <v>75</v>
      </c>
      <c r="B343" s="106"/>
      <c r="C343" s="106"/>
      <c r="D343" s="106"/>
      <c r="E343" s="106"/>
      <c r="F343" s="106"/>
      <c r="G343" s="106"/>
    </row>
    <row r="344" spans="1:7" ht="28.8" x14ac:dyDescent="0.3">
      <c r="A344" s="3" t="s">
        <v>14</v>
      </c>
      <c r="B344" s="3" t="s">
        <v>15</v>
      </c>
      <c r="C344" s="4" t="s">
        <v>16</v>
      </c>
      <c r="D344" s="4" t="s">
        <v>17</v>
      </c>
      <c r="E344" s="4" t="s">
        <v>18</v>
      </c>
      <c r="F344" s="5" t="s">
        <v>19</v>
      </c>
      <c r="G344" s="5" t="s">
        <v>20</v>
      </c>
    </row>
    <row r="345" spans="1:7" x14ac:dyDescent="0.3">
      <c r="A345" s="21"/>
      <c r="B345" s="19"/>
      <c r="C345" s="89" t="s">
        <v>114</v>
      </c>
      <c r="D345" s="89"/>
      <c r="E345" s="89"/>
      <c r="F345" s="89"/>
      <c r="G345" s="51"/>
    </row>
    <row r="346" spans="1:7" x14ac:dyDescent="0.3">
      <c r="A346" s="21"/>
      <c r="B346" s="65"/>
      <c r="C346" s="66"/>
      <c r="D346" s="66"/>
      <c r="E346" s="66"/>
      <c r="F346" s="66"/>
      <c r="G346" s="63"/>
    </row>
    <row r="347" spans="1:7" ht="72" x14ac:dyDescent="0.3">
      <c r="A347" s="21"/>
      <c r="B347" s="65"/>
      <c r="C347" s="43" t="s">
        <v>142</v>
      </c>
      <c r="D347" s="41" t="s">
        <v>28</v>
      </c>
      <c r="E347" s="41">
        <v>15</v>
      </c>
      <c r="F347" s="46"/>
      <c r="G347" s="46"/>
    </row>
    <row r="348" spans="1:7" x14ac:dyDescent="0.3">
      <c r="A348" s="21"/>
      <c r="B348" s="65"/>
      <c r="C348" s="61"/>
      <c r="D348" s="66"/>
      <c r="E348" s="66"/>
      <c r="F348" s="66"/>
      <c r="G348" s="63"/>
    </row>
    <row r="349" spans="1:7" ht="28.8" x14ac:dyDescent="0.3">
      <c r="A349" s="21"/>
      <c r="B349" s="65"/>
      <c r="C349" s="43" t="s">
        <v>143</v>
      </c>
      <c r="D349" s="41" t="s">
        <v>122</v>
      </c>
      <c r="E349" s="41">
        <v>1</v>
      </c>
      <c r="F349" s="46"/>
      <c r="G349" s="46"/>
    </row>
    <row r="350" spans="1:7" x14ac:dyDescent="0.3">
      <c r="A350" s="21"/>
      <c r="B350" s="65"/>
      <c r="C350" s="61"/>
      <c r="D350" s="66"/>
      <c r="E350" s="66"/>
      <c r="F350" s="66"/>
      <c r="G350" s="63"/>
    </row>
    <row r="351" spans="1:7" x14ac:dyDescent="0.3">
      <c r="A351" s="21"/>
      <c r="B351" s="65"/>
      <c r="C351" s="45" t="s">
        <v>144</v>
      </c>
      <c r="D351" s="66"/>
      <c r="E351" s="66"/>
      <c r="F351" s="66"/>
      <c r="G351" s="63"/>
    </row>
    <row r="352" spans="1:7" ht="45.6" customHeight="1" x14ac:dyDescent="0.3">
      <c r="A352" s="21"/>
      <c r="B352" s="65"/>
      <c r="C352" s="59" t="s">
        <v>145</v>
      </c>
      <c r="D352" s="41" t="s">
        <v>118</v>
      </c>
      <c r="E352" s="41">
        <v>16</v>
      </c>
      <c r="F352" s="46"/>
      <c r="G352" s="46"/>
    </row>
    <row r="353" spans="1:7" x14ac:dyDescent="0.3">
      <c r="A353" s="21"/>
      <c r="B353" s="65"/>
      <c r="C353" s="61"/>
      <c r="D353" s="66"/>
      <c r="E353" s="66"/>
      <c r="F353" s="66"/>
      <c r="G353" s="63"/>
    </row>
    <row r="354" spans="1:7" x14ac:dyDescent="0.3">
      <c r="A354" s="21"/>
      <c r="B354" s="65"/>
      <c r="C354" s="61"/>
      <c r="D354" s="66"/>
      <c r="E354" s="66"/>
      <c r="F354" s="66"/>
      <c r="G354" s="63"/>
    </row>
    <row r="355" spans="1:7" x14ac:dyDescent="0.3">
      <c r="A355" s="21"/>
      <c r="B355" s="65"/>
      <c r="C355" s="61"/>
      <c r="D355" s="66"/>
      <c r="E355" s="66"/>
      <c r="F355" s="66"/>
      <c r="G355" s="63"/>
    </row>
    <row r="356" spans="1:7" x14ac:dyDescent="0.3">
      <c r="A356" s="21"/>
      <c r="B356" s="65"/>
      <c r="C356" s="61"/>
      <c r="D356" s="66"/>
      <c r="E356" s="66"/>
      <c r="F356" s="66"/>
      <c r="G356" s="63"/>
    </row>
    <row r="357" spans="1:7" x14ac:dyDescent="0.3">
      <c r="A357" s="21"/>
      <c r="B357" s="65"/>
      <c r="C357" s="61"/>
      <c r="D357" s="66"/>
      <c r="E357" s="66"/>
      <c r="F357" s="66"/>
      <c r="G357" s="63"/>
    </row>
    <row r="358" spans="1:7" x14ac:dyDescent="0.3">
      <c r="A358" s="21"/>
      <c r="B358" s="65"/>
      <c r="C358" s="61"/>
      <c r="D358" s="66"/>
      <c r="E358" s="66"/>
      <c r="F358" s="66"/>
      <c r="G358" s="63"/>
    </row>
    <row r="359" spans="1:7" x14ac:dyDescent="0.3">
      <c r="A359" s="21"/>
      <c r="B359" s="65"/>
      <c r="C359" s="61"/>
      <c r="D359" s="66"/>
      <c r="E359" s="66"/>
      <c r="F359" s="66"/>
      <c r="G359" s="63"/>
    </row>
    <row r="360" spans="1:7" x14ac:dyDescent="0.3">
      <c r="A360" s="21"/>
      <c r="B360" s="65"/>
      <c r="C360" s="61"/>
      <c r="D360" s="66"/>
      <c r="E360" s="66"/>
      <c r="F360" s="66"/>
      <c r="G360" s="63"/>
    </row>
    <row r="361" spans="1:7" x14ac:dyDescent="0.3">
      <c r="A361" s="21"/>
      <c r="B361" s="65"/>
      <c r="C361" s="61"/>
      <c r="D361" s="66"/>
      <c r="E361" s="66"/>
      <c r="F361" s="66"/>
      <c r="G361" s="63"/>
    </row>
    <row r="362" spans="1:7" x14ac:dyDescent="0.3">
      <c r="A362" s="21"/>
      <c r="B362" s="65"/>
      <c r="C362" s="61"/>
      <c r="D362" s="66"/>
      <c r="E362" s="66"/>
      <c r="F362" s="66"/>
      <c r="G362" s="63"/>
    </row>
    <row r="363" spans="1:7" x14ac:dyDescent="0.3">
      <c r="A363" s="21"/>
      <c r="B363" s="65"/>
      <c r="C363" s="61"/>
      <c r="D363" s="66"/>
      <c r="E363" s="66"/>
      <c r="F363" s="66"/>
      <c r="G363" s="63"/>
    </row>
    <row r="364" spans="1:7" x14ac:dyDescent="0.3">
      <c r="A364" s="21"/>
      <c r="B364" s="65"/>
      <c r="C364" s="61"/>
      <c r="D364" s="66"/>
      <c r="E364" s="66"/>
      <c r="F364" s="66"/>
      <c r="G364" s="63"/>
    </row>
    <row r="365" spans="1:7" x14ac:dyDescent="0.3">
      <c r="A365" s="21"/>
      <c r="B365" s="65"/>
      <c r="C365" s="61"/>
      <c r="D365" s="66"/>
      <c r="E365" s="66"/>
      <c r="F365" s="66"/>
      <c r="G365" s="63"/>
    </row>
    <row r="366" spans="1:7" x14ac:dyDescent="0.3">
      <c r="A366" s="21"/>
      <c r="B366" s="65"/>
      <c r="C366" s="61"/>
      <c r="D366" s="66"/>
      <c r="E366" s="66"/>
      <c r="F366" s="66"/>
      <c r="G366" s="63"/>
    </row>
    <row r="367" spans="1:7" x14ac:dyDescent="0.3">
      <c r="A367" s="21"/>
      <c r="B367" s="65"/>
      <c r="C367" s="61"/>
      <c r="D367" s="66"/>
      <c r="E367" s="66"/>
      <c r="F367" s="66"/>
      <c r="G367" s="63"/>
    </row>
    <row r="368" spans="1:7" x14ac:dyDescent="0.3">
      <c r="A368" s="21"/>
      <c r="B368" s="65"/>
      <c r="C368" s="61"/>
      <c r="D368" s="66"/>
      <c r="E368" s="66"/>
      <c r="F368" s="66"/>
      <c r="G368" s="63"/>
    </row>
    <row r="369" spans="1:7" x14ac:dyDescent="0.3">
      <c r="A369" s="21"/>
      <c r="B369" s="65"/>
      <c r="C369" s="61"/>
      <c r="D369" s="66"/>
      <c r="E369" s="66"/>
      <c r="F369" s="66"/>
      <c r="G369" s="63"/>
    </row>
    <row r="370" spans="1:7" x14ac:dyDescent="0.3">
      <c r="A370" s="21"/>
      <c r="B370" s="65"/>
      <c r="C370" s="61"/>
      <c r="D370" s="66"/>
      <c r="E370" s="66"/>
      <c r="F370" s="66"/>
      <c r="G370" s="63"/>
    </row>
    <row r="371" spans="1:7" x14ac:dyDescent="0.3">
      <c r="A371" s="21"/>
      <c r="B371" s="65"/>
      <c r="C371" s="61"/>
      <c r="D371" s="66"/>
      <c r="E371" s="66"/>
      <c r="F371" s="66"/>
      <c r="G371" s="63"/>
    </row>
    <row r="372" spans="1:7" x14ac:dyDescent="0.3">
      <c r="A372" s="21"/>
      <c r="B372" s="65"/>
      <c r="C372" s="61"/>
      <c r="D372" s="66"/>
      <c r="E372" s="66"/>
      <c r="F372" s="66"/>
      <c r="G372" s="63"/>
    </row>
    <row r="373" spans="1:7" x14ac:dyDescent="0.3">
      <c r="A373" s="21"/>
      <c r="B373" s="65"/>
      <c r="C373" s="61"/>
      <c r="D373" s="66"/>
      <c r="E373" s="66"/>
      <c r="F373" s="66"/>
      <c r="G373" s="63"/>
    </row>
    <row r="374" spans="1:7" x14ac:dyDescent="0.3">
      <c r="A374" s="21"/>
      <c r="B374" s="65"/>
      <c r="C374" s="61"/>
      <c r="D374" s="66"/>
      <c r="E374" s="66"/>
      <c r="F374" s="66"/>
      <c r="G374" s="63"/>
    </row>
    <row r="375" spans="1:7" x14ac:dyDescent="0.3">
      <c r="A375" s="21"/>
      <c r="B375" s="65"/>
      <c r="C375" s="61"/>
      <c r="D375" s="66"/>
      <c r="E375" s="66"/>
      <c r="F375" s="66"/>
      <c r="G375" s="63"/>
    </row>
    <row r="376" spans="1:7" x14ac:dyDescent="0.3">
      <c r="A376" s="21"/>
      <c r="B376" s="65"/>
      <c r="C376" s="61"/>
      <c r="D376" s="66"/>
      <c r="E376" s="66"/>
      <c r="F376" s="66"/>
      <c r="G376" s="63"/>
    </row>
    <row r="377" spans="1:7" x14ac:dyDescent="0.3">
      <c r="A377" s="21"/>
      <c r="B377" s="65"/>
      <c r="C377" s="61"/>
      <c r="D377" s="66"/>
      <c r="E377" s="66"/>
      <c r="F377" s="66"/>
      <c r="G377" s="63"/>
    </row>
    <row r="378" spans="1:7" x14ac:dyDescent="0.3">
      <c r="A378" s="21"/>
      <c r="B378" s="65"/>
      <c r="C378" s="61"/>
      <c r="D378" s="66"/>
      <c r="E378" s="66"/>
      <c r="F378" s="66"/>
      <c r="G378" s="63"/>
    </row>
    <row r="379" spans="1:7" x14ac:dyDescent="0.3">
      <c r="A379" s="21"/>
      <c r="B379" s="65"/>
      <c r="C379" s="61"/>
      <c r="D379" s="66"/>
      <c r="E379" s="66"/>
      <c r="F379" s="66"/>
      <c r="G379" s="63"/>
    </row>
    <row r="380" spans="1:7" x14ac:dyDescent="0.3">
      <c r="A380" s="21"/>
      <c r="B380" s="65"/>
      <c r="C380" s="61"/>
      <c r="D380" s="66"/>
      <c r="E380" s="66"/>
      <c r="F380" s="66"/>
      <c r="G380" s="63"/>
    </row>
    <row r="381" spans="1:7" x14ac:dyDescent="0.3">
      <c r="A381" s="21"/>
      <c r="B381" s="65"/>
      <c r="C381" s="61"/>
      <c r="D381" s="66"/>
      <c r="E381" s="66"/>
      <c r="F381" s="66"/>
      <c r="G381" s="63"/>
    </row>
    <row r="382" spans="1:7" x14ac:dyDescent="0.3">
      <c r="A382" s="10"/>
      <c r="B382" s="30"/>
      <c r="C382" s="87" t="s">
        <v>63</v>
      </c>
      <c r="D382" s="88"/>
      <c r="E382" s="88"/>
      <c r="F382" s="88"/>
      <c r="G382" s="40"/>
    </row>
    <row r="383" spans="1:7" x14ac:dyDescent="0.3">
      <c r="A383" s="86" t="s">
        <v>13</v>
      </c>
      <c r="B383" s="86"/>
      <c r="C383" s="86"/>
      <c r="D383" s="86"/>
      <c r="E383" s="86"/>
      <c r="F383" s="86"/>
      <c r="G383" s="86"/>
    </row>
    <row r="384" spans="1:7" x14ac:dyDescent="0.3">
      <c r="A384" s="86" t="s">
        <v>51</v>
      </c>
      <c r="B384" s="86"/>
      <c r="C384" s="86"/>
      <c r="D384" s="86"/>
      <c r="E384" s="86"/>
      <c r="F384" s="86"/>
      <c r="G384" s="86"/>
    </row>
    <row r="385" spans="1:7" x14ac:dyDescent="0.3">
      <c r="A385" s="106" t="s">
        <v>75</v>
      </c>
      <c r="B385" s="106"/>
      <c r="C385" s="106"/>
      <c r="D385" s="106"/>
      <c r="E385" s="106"/>
      <c r="F385" s="106"/>
      <c r="G385" s="106"/>
    </row>
    <row r="386" spans="1:7" ht="28.8" x14ac:dyDescent="0.3">
      <c r="A386" s="3" t="s">
        <v>14</v>
      </c>
      <c r="B386" s="19" t="s">
        <v>15</v>
      </c>
      <c r="C386" s="4" t="s">
        <v>16</v>
      </c>
      <c r="D386" s="4" t="s">
        <v>17</v>
      </c>
      <c r="E386" s="4" t="s">
        <v>18</v>
      </c>
      <c r="F386" s="5" t="s">
        <v>19</v>
      </c>
      <c r="G386" s="5" t="s">
        <v>20</v>
      </c>
    </row>
    <row r="387" spans="1:7" x14ac:dyDescent="0.3">
      <c r="A387" s="21"/>
      <c r="B387" s="19"/>
      <c r="C387" s="94" t="s">
        <v>173</v>
      </c>
      <c r="D387" s="94"/>
      <c r="E387" s="94"/>
      <c r="F387" s="94"/>
      <c r="G387" s="24"/>
    </row>
    <row r="388" spans="1:7" x14ac:dyDescent="0.3">
      <c r="A388" s="21"/>
      <c r="B388" s="29"/>
      <c r="C388" s="94" t="s">
        <v>146</v>
      </c>
      <c r="D388" s="94"/>
      <c r="E388" s="94"/>
      <c r="F388" s="94"/>
      <c r="G388" s="51"/>
    </row>
    <row r="389" spans="1:7" x14ac:dyDescent="0.3">
      <c r="A389" s="21"/>
      <c r="B389" s="65"/>
      <c r="C389" s="45" t="s">
        <v>52</v>
      </c>
      <c r="D389" s="71"/>
      <c r="E389" s="71"/>
      <c r="F389" s="71"/>
      <c r="G389" s="63"/>
    </row>
    <row r="390" spans="1:7" ht="129.6" x14ac:dyDescent="0.3">
      <c r="A390" s="21"/>
      <c r="B390" s="65"/>
      <c r="C390" s="43" t="s">
        <v>53</v>
      </c>
      <c r="D390" s="71"/>
      <c r="E390" s="71"/>
      <c r="F390" s="71"/>
      <c r="G390" s="63"/>
    </row>
    <row r="391" spans="1:7" x14ac:dyDescent="0.3">
      <c r="A391" s="21"/>
      <c r="B391" s="65"/>
      <c r="C391" s="45" t="s">
        <v>54</v>
      </c>
      <c r="D391" s="71"/>
      <c r="E391" s="71"/>
      <c r="F391" s="71"/>
      <c r="G391" s="63"/>
    </row>
    <row r="392" spans="1:7" ht="28.8" x14ac:dyDescent="0.3">
      <c r="A392" s="21"/>
      <c r="B392" s="65"/>
      <c r="C392" s="45" t="s">
        <v>70</v>
      </c>
      <c r="D392" s="71"/>
      <c r="E392" s="71"/>
      <c r="F392" s="71"/>
      <c r="G392" s="63"/>
    </row>
    <row r="393" spans="1:7" ht="76.2" customHeight="1" x14ac:dyDescent="0.3">
      <c r="A393" s="21"/>
      <c r="B393" s="65"/>
      <c r="C393" s="59" t="s">
        <v>78</v>
      </c>
      <c r="D393" s="71"/>
      <c r="E393" s="71"/>
      <c r="F393" s="71"/>
      <c r="G393" s="63"/>
    </row>
    <row r="394" spans="1:7" ht="57.6" x14ac:dyDescent="0.3">
      <c r="A394" s="21"/>
      <c r="B394" s="65"/>
      <c r="C394" s="59" t="s">
        <v>147</v>
      </c>
      <c r="D394" s="71"/>
      <c r="E394" s="71"/>
      <c r="F394" s="71"/>
      <c r="G394" s="63"/>
    </row>
    <row r="395" spans="1:7" ht="57.6" x14ac:dyDescent="0.3">
      <c r="A395" s="21"/>
      <c r="B395" s="65"/>
      <c r="C395" s="43" t="s">
        <v>148</v>
      </c>
      <c r="D395" s="71"/>
      <c r="E395" s="71"/>
      <c r="F395" s="71"/>
      <c r="G395" s="63"/>
    </row>
    <row r="396" spans="1:7" x14ac:dyDescent="0.3">
      <c r="A396" s="21"/>
      <c r="B396" s="65"/>
      <c r="C396" s="45" t="s">
        <v>149</v>
      </c>
      <c r="D396" s="71"/>
      <c r="E396" s="71"/>
      <c r="F396" s="71"/>
      <c r="G396" s="63"/>
    </row>
    <row r="397" spans="1:7" x14ac:dyDescent="0.3">
      <c r="A397" s="21"/>
      <c r="B397" s="65"/>
      <c r="C397" s="45" t="s">
        <v>150</v>
      </c>
      <c r="D397" s="71"/>
      <c r="E397" s="71"/>
      <c r="F397" s="71"/>
      <c r="G397" s="63"/>
    </row>
    <row r="398" spans="1:7" ht="100.8" x14ac:dyDescent="0.3">
      <c r="A398" s="21"/>
      <c r="B398" s="65"/>
      <c r="C398" s="45" t="s">
        <v>151</v>
      </c>
      <c r="D398" s="71"/>
      <c r="E398" s="71"/>
      <c r="F398" s="71"/>
      <c r="G398" s="63"/>
    </row>
    <row r="399" spans="1:7" x14ac:dyDescent="0.3">
      <c r="A399" s="21"/>
      <c r="B399" s="65"/>
      <c r="C399" s="43" t="s">
        <v>152</v>
      </c>
      <c r="D399" s="41" t="s">
        <v>28</v>
      </c>
      <c r="E399" s="41">
        <v>30</v>
      </c>
      <c r="F399" s="46"/>
      <c r="G399" s="46"/>
    </row>
    <row r="400" spans="1:7" x14ac:dyDescent="0.3">
      <c r="A400" s="21"/>
      <c r="B400" s="65"/>
      <c r="C400" s="71"/>
      <c r="D400" s="71"/>
      <c r="E400" s="71"/>
      <c r="F400" s="71"/>
      <c r="G400" s="63"/>
    </row>
    <row r="401" spans="1:7" x14ac:dyDescent="0.3">
      <c r="A401" s="21"/>
      <c r="B401" s="65"/>
      <c r="C401" s="71"/>
      <c r="D401" s="71"/>
      <c r="E401" s="71"/>
      <c r="F401" s="71"/>
      <c r="G401" s="63"/>
    </row>
    <row r="402" spans="1:7" x14ac:dyDescent="0.3">
      <c r="A402" s="21"/>
      <c r="B402" s="65"/>
      <c r="C402" s="71"/>
      <c r="D402" s="71"/>
      <c r="E402" s="71"/>
      <c r="F402" s="71"/>
      <c r="G402" s="63"/>
    </row>
    <row r="403" spans="1:7" x14ac:dyDescent="0.3">
      <c r="A403" s="21"/>
      <c r="B403" s="65"/>
      <c r="C403" s="71"/>
      <c r="D403" s="71"/>
      <c r="E403" s="71"/>
      <c r="F403" s="71"/>
      <c r="G403" s="63"/>
    </row>
    <row r="404" spans="1:7" x14ac:dyDescent="0.3">
      <c r="A404" s="21"/>
      <c r="B404" s="65"/>
      <c r="C404" s="71"/>
      <c r="D404" s="71"/>
      <c r="E404" s="71"/>
      <c r="F404" s="71"/>
      <c r="G404" s="63"/>
    </row>
    <row r="405" spans="1:7" x14ac:dyDescent="0.3">
      <c r="A405" s="21"/>
      <c r="B405" s="65"/>
      <c r="C405" s="71"/>
      <c r="D405" s="71"/>
      <c r="E405" s="72"/>
      <c r="F405" s="71"/>
      <c r="G405" s="63"/>
    </row>
    <row r="406" spans="1:7" x14ac:dyDescent="0.3">
      <c r="A406" s="10"/>
      <c r="B406" s="30"/>
      <c r="C406" s="87" t="s">
        <v>63</v>
      </c>
      <c r="D406" s="88"/>
      <c r="E406" s="88"/>
      <c r="F406" s="88"/>
      <c r="G406" s="40"/>
    </row>
    <row r="407" spans="1:7" x14ac:dyDescent="0.3">
      <c r="A407" s="86" t="s">
        <v>13</v>
      </c>
      <c r="B407" s="86"/>
      <c r="C407" s="86"/>
      <c r="D407" s="86"/>
      <c r="E407" s="86"/>
      <c r="F407" s="86"/>
      <c r="G407" s="86"/>
    </row>
    <row r="408" spans="1:7" x14ac:dyDescent="0.3">
      <c r="A408" s="86" t="s">
        <v>51</v>
      </c>
      <c r="B408" s="86"/>
      <c r="C408" s="86"/>
      <c r="D408" s="86"/>
      <c r="E408" s="86"/>
      <c r="F408" s="86"/>
      <c r="G408" s="86"/>
    </row>
    <row r="409" spans="1:7" x14ac:dyDescent="0.3">
      <c r="A409" s="106" t="s">
        <v>75</v>
      </c>
      <c r="B409" s="106"/>
      <c r="C409" s="106"/>
      <c r="D409" s="106"/>
      <c r="E409" s="106"/>
      <c r="F409" s="106"/>
      <c r="G409" s="106"/>
    </row>
    <row r="410" spans="1:7" ht="28.8" x14ac:dyDescent="0.3">
      <c r="A410" s="3" t="s">
        <v>14</v>
      </c>
      <c r="B410" s="3" t="s">
        <v>15</v>
      </c>
      <c r="C410" s="4" t="s">
        <v>16</v>
      </c>
      <c r="D410" s="4" t="s">
        <v>17</v>
      </c>
      <c r="E410" s="4" t="s">
        <v>18</v>
      </c>
      <c r="F410" s="5" t="s">
        <v>19</v>
      </c>
      <c r="G410" s="5" t="s">
        <v>20</v>
      </c>
    </row>
    <row r="411" spans="1:7" x14ac:dyDescent="0.3">
      <c r="A411" s="21"/>
      <c r="B411" s="19"/>
      <c r="C411" s="89" t="s">
        <v>114</v>
      </c>
      <c r="D411" s="89"/>
      <c r="E411" s="89"/>
      <c r="F411" s="89"/>
      <c r="G411" s="51"/>
    </row>
    <row r="412" spans="1:7" x14ac:dyDescent="0.3">
      <c r="A412" s="21"/>
      <c r="B412" s="65"/>
      <c r="C412" s="45" t="s">
        <v>153</v>
      </c>
      <c r="D412" s="71"/>
      <c r="E412" s="72"/>
      <c r="F412" s="71"/>
      <c r="G412" s="63"/>
    </row>
    <row r="413" spans="1:7" ht="86.4" x14ac:dyDescent="0.3">
      <c r="A413" s="21"/>
      <c r="B413" s="65"/>
      <c r="C413" s="45" t="s">
        <v>154</v>
      </c>
      <c r="D413" s="71"/>
      <c r="E413" s="72"/>
      <c r="F413" s="71"/>
      <c r="G413" s="63"/>
    </row>
    <row r="414" spans="1:7" x14ac:dyDescent="0.3">
      <c r="A414" s="21"/>
      <c r="B414" s="65"/>
      <c r="C414" s="43" t="s">
        <v>155</v>
      </c>
      <c r="D414" s="41" t="s">
        <v>28</v>
      </c>
      <c r="E414" s="30">
        <v>4</v>
      </c>
      <c r="F414" s="46"/>
      <c r="G414" s="46"/>
    </row>
    <row r="415" spans="1:7" x14ac:dyDescent="0.3">
      <c r="A415" s="21"/>
      <c r="B415" s="65"/>
      <c r="C415" s="71"/>
      <c r="D415" s="71"/>
      <c r="E415" s="72"/>
      <c r="F415" s="71"/>
      <c r="G415" s="63"/>
    </row>
    <row r="416" spans="1:7" x14ac:dyDescent="0.3">
      <c r="A416" s="21"/>
      <c r="B416" s="65"/>
      <c r="C416" s="45" t="s">
        <v>156</v>
      </c>
      <c r="D416" s="71"/>
      <c r="E416" s="72"/>
      <c r="F416" s="71"/>
      <c r="G416" s="63"/>
    </row>
    <row r="417" spans="1:7" ht="115.2" x14ac:dyDescent="0.3">
      <c r="A417" s="21"/>
      <c r="B417" s="65"/>
      <c r="C417" s="45" t="s">
        <v>157</v>
      </c>
      <c r="D417" s="71"/>
      <c r="E417" s="72"/>
      <c r="F417" s="71"/>
      <c r="G417" s="63"/>
    </row>
    <row r="418" spans="1:7" x14ac:dyDescent="0.3">
      <c r="A418" s="21"/>
      <c r="B418" s="65"/>
      <c r="C418" s="43" t="s">
        <v>158</v>
      </c>
      <c r="D418" s="41" t="s">
        <v>28</v>
      </c>
      <c r="E418" s="30">
        <v>3</v>
      </c>
      <c r="F418" s="46"/>
      <c r="G418" s="46"/>
    </row>
    <row r="419" spans="1:7" x14ac:dyDescent="0.3">
      <c r="A419" s="21"/>
      <c r="B419" s="65"/>
      <c r="C419" s="61"/>
      <c r="D419" s="41"/>
      <c r="E419" s="30"/>
      <c r="F419" s="46"/>
      <c r="G419" s="46"/>
    </row>
    <row r="420" spans="1:7" ht="28.8" x14ac:dyDescent="0.3">
      <c r="A420" s="21"/>
      <c r="B420" s="65"/>
      <c r="C420" s="45" t="s">
        <v>187</v>
      </c>
      <c r="D420" s="41"/>
      <c r="E420" s="30"/>
      <c r="F420" s="46"/>
      <c r="G420" s="46"/>
    </row>
    <row r="421" spans="1:7" x14ac:dyDescent="0.3">
      <c r="A421" s="21"/>
      <c r="B421" s="65"/>
      <c r="C421" s="84" t="s">
        <v>188</v>
      </c>
      <c r="D421" s="41"/>
      <c r="E421" s="30"/>
      <c r="F421" s="46"/>
      <c r="G421" s="46"/>
    </row>
    <row r="422" spans="1:7" ht="100.8" x14ac:dyDescent="0.3">
      <c r="A422" s="21"/>
      <c r="B422" s="65"/>
      <c r="C422" s="45" t="s">
        <v>189</v>
      </c>
      <c r="D422" s="41"/>
      <c r="E422" s="30"/>
      <c r="F422" s="46"/>
      <c r="G422" s="46"/>
    </row>
    <row r="423" spans="1:7" x14ac:dyDescent="0.3">
      <c r="A423" s="21"/>
      <c r="B423" s="65"/>
      <c r="C423" s="43" t="s">
        <v>190</v>
      </c>
      <c r="D423" s="41" t="s">
        <v>28</v>
      </c>
      <c r="E423" s="30">
        <v>30</v>
      </c>
      <c r="F423" s="46"/>
      <c r="G423" s="46"/>
    </row>
    <row r="424" spans="1:7" x14ac:dyDescent="0.3">
      <c r="A424" s="21"/>
      <c r="B424" s="65"/>
      <c r="C424" s="61"/>
      <c r="D424" s="41"/>
      <c r="E424" s="30"/>
      <c r="F424" s="46"/>
      <c r="G424" s="46"/>
    </row>
    <row r="425" spans="1:7" x14ac:dyDescent="0.3">
      <c r="A425" s="21"/>
      <c r="B425" s="65"/>
      <c r="C425" s="61"/>
      <c r="D425" s="41"/>
      <c r="E425" s="30"/>
      <c r="F425" s="46"/>
      <c r="G425" s="46"/>
    </row>
    <row r="426" spans="1:7" x14ac:dyDescent="0.3">
      <c r="A426" s="21"/>
      <c r="B426" s="65"/>
      <c r="C426" s="61"/>
      <c r="D426" s="41"/>
      <c r="E426" s="30"/>
      <c r="F426" s="46"/>
      <c r="G426" s="46"/>
    </row>
    <row r="427" spans="1:7" x14ac:dyDescent="0.3">
      <c r="A427" s="21"/>
      <c r="B427" s="65"/>
      <c r="C427" s="61"/>
      <c r="D427" s="41"/>
      <c r="E427" s="30"/>
      <c r="F427" s="46"/>
      <c r="G427" s="46"/>
    </row>
    <row r="428" spans="1:7" x14ac:dyDescent="0.3">
      <c r="A428" s="21"/>
      <c r="B428" s="65"/>
      <c r="C428" s="61"/>
      <c r="D428" s="41"/>
      <c r="E428" s="30"/>
      <c r="F428" s="46"/>
      <c r="G428" s="46"/>
    </row>
    <row r="429" spans="1:7" x14ac:dyDescent="0.3">
      <c r="A429" s="21"/>
      <c r="B429" s="65"/>
      <c r="C429" s="61"/>
      <c r="D429" s="41"/>
      <c r="E429" s="30"/>
      <c r="F429" s="46"/>
      <c r="G429" s="46"/>
    </row>
    <row r="430" spans="1:7" x14ac:dyDescent="0.3">
      <c r="A430" s="21"/>
      <c r="B430" s="65"/>
      <c r="C430" s="61"/>
      <c r="D430" s="41"/>
      <c r="E430" s="30"/>
      <c r="F430" s="46"/>
      <c r="G430" s="46"/>
    </row>
    <row r="431" spans="1:7" x14ac:dyDescent="0.3">
      <c r="A431" s="21"/>
      <c r="B431" s="65"/>
      <c r="C431" s="61"/>
      <c r="D431" s="41"/>
      <c r="E431" s="30"/>
      <c r="F431" s="46"/>
      <c r="G431" s="46"/>
    </row>
    <row r="432" spans="1:7" x14ac:dyDescent="0.3">
      <c r="A432" s="21"/>
      <c r="B432" s="65"/>
      <c r="C432" s="61"/>
      <c r="D432" s="41"/>
      <c r="E432" s="30"/>
      <c r="F432" s="46"/>
      <c r="G432" s="46"/>
    </row>
    <row r="433" spans="1:7" x14ac:dyDescent="0.3">
      <c r="A433" s="21"/>
      <c r="B433" s="65"/>
      <c r="C433" s="61"/>
      <c r="D433" s="41"/>
      <c r="E433" s="30"/>
      <c r="F433" s="46"/>
      <c r="G433" s="46"/>
    </row>
    <row r="434" spans="1:7" x14ac:dyDescent="0.3">
      <c r="A434" s="21"/>
      <c r="B434" s="65"/>
      <c r="C434" s="61"/>
      <c r="D434" s="41"/>
      <c r="E434" s="30"/>
      <c r="F434" s="46"/>
      <c r="G434" s="46"/>
    </row>
    <row r="435" spans="1:7" x14ac:dyDescent="0.3">
      <c r="A435" s="21"/>
      <c r="B435" s="65"/>
      <c r="C435" s="61"/>
      <c r="D435" s="41"/>
      <c r="E435" s="30"/>
      <c r="F435" s="46"/>
      <c r="G435" s="46"/>
    </row>
    <row r="436" spans="1:7" x14ac:dyDescent="0.3">
      <c r="A436" s="10"/>
      <c r="B436" s="30"/>
      <c r="C436" s="87" t="s">
        <v>63</v>
      </c>
      <c r="D436" s="88"/>
      <c r="E436" s="88"/>
      <c r="F436" s="88"/>
      <c r="G436" s="40"/>
    </row>
    <row r="437" spans="1:7" x14ac:dyDescent="0.3">
      <c r="A437" s="86" t="s">
        <v>13</v>
      </c>
      <c r="B437" s="86"/>
      <c r="C437" s="86"/>
      <c r="D437" s="86"/>
      <c r="E437" s="86"/>
      <c r="F437" s="86"/>
      <c r="G437" s="86"/>
    </row>
    <row r="438" spans="1:7" x14ac:dyDescent="0.3">
      <c r="A438" s="86" t="s">
        <v>51</v>
      </c>
      <c r="B438" s="86"/>
      <c r="C438" s="86"/>
      <c r="D438" s="86"/>
      <c r="E438" s="86"/>
      <c r="F438" s="86"/>
      <c r="G438" s="86"/>
    </row>
    <row r="439" spans="1:7" x14ac:dyDescent="0.3">
      <c r="A439" s="106" t="s">
        <v>75</v>
      </c>
      <c r="B439" s="106"/>
      <c r="C439" s="106"/>
      <c r="D439" s="106"/>
      <c r="E439" s="106"/>
      <c r="F439" s="106"/>
      <c r="G439" s="106"/>
    </row>
    <row r="440" spans="1:7" ht="28.8" x14ac:dyDescent="0.3">
      <c r="A440" s="3" t="s">
        <v>14</v>
      </c>
      <c r="B440" s="3" t="s">
        <v>15</v>
      </c>
      <c r="C440" s="4" t="s">
        <v>16</v>
      </c>
      <c r="D440" s="4" t="s">
        <v>17</v>
      </c>
      <c r="E440" s="4" t="s">
        <v>18</v>
      </c>
      <c r="F440" s="5" t="s">
        <v>19</v>
      </c>
      <c r="G440" s="5" t="s">
        <v>20</v>
      </c>
    </row>
    <row r="441" spans="1:7" x14ac:dyDescent="0.3">
      <c r="A441" s="21"/>
      <c r="B441" s="65"/>
      <c r="C441" s="73" t="s">
        <v>165</v>
      </c>
      <c r="D441" s="23"/>
      <c r="E441" s="31"/>
      <c r="F441" s="70"/>
      <c r="G441" s="70"/>
    </row>
    <row r="442" spans="1:7" x14ac:dyDescent="0.3">
      <c r="A442" s="21"/>
      <c r="B442" s="65"/>
      <c r="C442" s="45" t="s">
        <v>159</v>
      </c>
      <c r="D442" s="41"/>
      <c r="E442" s="30"/>
      <c r="F442" s="46"/>
      <c r="G442" s="46"/>
    </row>
    <row r="443" spans="1:7" x14ac:dyDescent="0.3">
      <c r="A443" s="21"/>
      <c r="B443" s="65"/>
      <c r="C443" s="45" t="s">
        <v>52</v>
      </c>
      <c r="D443" s="41"/>
      <c r="E443" s="30"/>
      <c r="F443" s="46"/>
      <c r="G443" s="46"/>
    </row>
    <row r="444" spans="1:7" ht="129.6" x14ac:dyDescent="0.3">
      <c r="A444" s="21"/>
      <c r="B444" s="65"/>
      <c r="C444" s="43" t="s">
        <v>53</v>
      </c>
      <c r="D444" s="41"/>
      <c r="E444" s="30"/>
      <c r="F444" s="46"/>
      <c r="G444" s="46"/>
    </row>
    <row r="445" spans="1:7" x14ac:dyDescent="0.3">
      <c r="A445" s="21"/>
      <c r="B445" s="65"/>
      <c r="C445" s="45" t="s">
        <v>54</v>
      </c>
      <c r="D445" s="41"/>
      <c r="E445" s="30"/>
      <c r="F445" s="46"/>
      <c r="G445" s="46"/>
    </row>
    <row r="446" spans="1:7" ht="28.8" x14ac:dyDescent="0.3">
      <c r="A446" s="21"/>
      <c r="B446" s="65"/>
      <c r="C446" s="45" t="s">
        <v>70</v>
      </c>
      <c r="D446" s="41"/>
      <c r="E446" s="30"/>
      <c r="F446" s="46"/>
      <c r="G446" s="46"/>
    </row>
    <row r="447" spans="1:7" ht="75.599999999999994" customHeight="1" x14ac:dyDescent="0.3">
      <c r="A447" s="21"/>
      <c r="B447" s="65"/>
      <c r="C447" s="59" t="s">
        <v>78</v>
      </c>
      <c r="D447" s="41"/>
      <c r="E447" s="30"/>
      <c r="F447" s="46"/>
      <c r="G447" s="46"/>
    </row>
    <row r="448" spans="1:7" x14ac:dyDescent="0.3">
      <c r="A448" s="21"/>
      <c r="B448" s="65"/>
      <c r="C448" s="45" t="s">
        <v>71</v>
      </c>
      <c r="D448" s="41"/>
      <c r="E448" s="30"/>
      <c r="F448" s="46"/>
      <c r="G448" s="46"/>
    </row>
    <row r="449" spans="1:7" ht="57.6" x14ac:dyDescent="0.3">
      <c r="A449" s="21"/>
      <c r="B449" s="65"/>
      <c r="C449" s="43" t="s">
        <v>160</v>
      </c>
      <c r="D449" s="41"/>
      <c r="E449" s="30"/>
      <c r="F449" s="46"/>
      <c r="G449" s="46"/>
    </row>
    <row r="450" spans="1:7" x14ac:dyDescent="0.3">
      <c r="A450" s="21"/>
      <c r="B450" s="65"/>
      <c r="C450" s="45" t="s">
        <v>161</v>
      </c>
      <c r="D450" s="71"/>
      <c r="E450" s="72"/>
      <c r="F450" s="71"/>
      <c r="G450" s="63"/>
    </row>
    <row r="451" spans="1:7" ht="158.4" x14ac:dyDescent="0.3">
      <c r="A451" s="21"/>
      <c r="B451" s="65"/>
      <c r="C451" s="45" t="s">
        <v>162</v>
      </c>
      <c r="D451" s="71"/>
      <c r="E451" s="72"/>
      <c r="F451" s="71"/>
      <c r="G451" s="63"/>
    </row>
    <row r="452" spans="1:7" x14ac:dyDescent="0.3">
      <c r="A452" s="21"/>
      <c r="B452" s="65"/>
      <c r="C452" s="43" t="s">
        <v>163</v>
      </c>
      <c r="D452" s="41" t="s">
        <v>28</v>
      </c>
      <c r="E452" s="41">
        <v>15</v>
      </c>
      <c r="F452" s="46"/>
      <c r="G452" s="46"/>
    </row>
    <row r="453" spans="1:7" x14ac:dyDescent="0.3">
      <c r="A453" s="21"/>
      <c r="B453" s="65"/>
      <c r="C453" s="43"/>
      <c r="D453" s="41"/>
      <c r="E453" s="41"/>
      <c r="F453" s="46"/>
      <c r="G453" s="46"/>
    </row>
    <row r="454" spans="1:7" x14ac:dyDescent="0.3">
      <c r="A454" s="21"/>
      <c r="B454" s="65"/>
      <c r="C454" s="61"/>
      <c r="D454" s="41"/>
      <c r="E454" s="41"/>
      <c r="F454" s="46"/>
      <c r="G454" s="46"/>
    </row>
    <row r="455" spans="1:7" x14ac:dyDescent="0.3">
      <c r="A455" s="21"/>
      <c r="B455" s="65"/>
      <c r="C455" s="61"/>
      <c r="D455" s="41"/>
      <c r="E455" s="41"/>
      <c r="F455" s="46"/>
      <c r="G455" s="46"/>
    </row>
    <row r="456" spans="1:7" x14ac:dyDescent="0.3">
      <c r="A456" s="21"/>
      <c r="B456" s="65"/>
      <c r="C456" s="61"/>
      <c r="D456" s="41"/>
      <c r="E456" s="41"/>
      <c r="F456" s="46"/>
      <c r="G456" s="46"/>
    </row>
    <row r="457" spans="1:7" x14ac:dyDescent="0.3">
      <c r="A457" s="21"/>
      <c r="B457" s="65"/>
      <c r="C457" s="61"/>
      <c r="D457" s="41"/>
      <c r="E457" s="41"/>
      <c r="F457" s="46"/>
      <c r="G457" s="46"/>
    </row>
    <row r="458" spans="1:7" x14ac:dyDescent="0.3">
      <c r="A458" s="21"/>
      <c r="B458" s="65"/>
      <c r="C458" s="61"/>
      <c r="D458" s="41"/>
      <c r="E458" s="41"/>
      <c r="F458" s="46"/>
      <c r="G458" s="46"/>
    </row>
    <row r="459" spans="1:7" x14ac:dyDescent="0.3">
      <c r="A459" s="10"/>
      <c r="B459" s="30"/>
      <c r="C459" s="87" t="s">
        <v>63</v>
      </c>
      <c r="D459" s="88"/>
      <c r="E459" s="88"/>
      <c r="F459" s="88"/>
      <c r="G459" s="40"/>
    </row>
    <row r="460" spans="1:7" x14ac:dyDescent="0.3">
      <c r="A460" s="86" t="s">
        <v>13</v>
      </c>
      <c r="B460" s="86"/>
      <c r="C460" s="86"/>
      <c r="D460" s="86"/>
      <c r="E460" s="86"/>
      <c r="F460" s="86"/>
      <c r="G460" s="86"/>
    </row>
    <row r="461" spans="1:7" x14ac:dyDescent="0.3">
      <c r="A461" s="86" t="s">
        <v>51</v>
      </c>
      <c r="B461" s="86"/>
      <c r="C461" s="86"/>
      <c r="D461" s="86"/>
      <c r="E461" s="86"/>
      <c r="F461" s="86"/>
      <c r="G461" s="86"/>
    </row>
    <row r="462" spans="1:7" x14ac:dyDescent="0.3">
      <c r="A462" s="106" t="s">
        <v>75</v>
      </c>
      <c r="B462" s="106"/>
      <c r="C462" s="106"/>
      <c r="D462" s="106"/>
      <c r="E462" s="106"/>
      <c r="F462" s="106"/>
      <c r="G462" s="106"/>
    </row>
    <row r="463" spans="1:7" ht="28.8" x14ac:dyDescent="0.3">
      <c r="A463" s="3" t="s">
        <v>14</v>
      </c>
      <c r="B463" s="3" t="s">
        <v>15</v>
      </c>
      <c r="C463" s="4" t="s">
        <v>16</v>
      </c>
      <c r="D463" s="4" t="s">
        <v>17</v>
      </c>
      <c r="E463" s="4" t="s">
        <v>18</v>
      </c>
      <c r="F463" s="5" t="s">
        <v>19</v>
      </c>
      <c r="G463" s="5" t="s">
        <v>20</v>
      </c>
    </row>
    <row r="464" spans="1:7" x14ac:dyDescent="0.3">
      <c r="A464" s="10"/>
      <c r="B464" s="35"/>
      <c r="C464" s="73" t="s">
        <v>166</v>
      </c>
      <c r="D464" s="79"/>
      <c r="E464" s="12"/>
      <c r="F464" s="79"/>
      <c r="G464" s="13"/>
    </row>
    <row r="465" spans="1:7" ht="28.8" x14ac:dyDescent="0.3">
      <c r="A465" s="10"/>
      <c r="B465" s="30"/>
      <c r="C465" s="22" t="s">
        <v>174</v>
      </c>
      <c r="D465" s="37"/>
      <c r="E465" s="12"/>
      <c r="F465" s="37"/>
      <c r="G465" s="13"/>
    </row>
    <row r="466" spans="1:7" x14ac:dyDescent="0.3">
      <c r="A466" s="10"/>
      <c r="B466" s="30"/>
      <c r="C466" s="22" t="s">
        <v>52</v>
      </c>
      <c r="D466" s="37"/>
      <c r="E466" s="12"/>
      <c r="F466" s="37"/>
      <c r="G466" s="13"/>
    </row>
    <row r="467" spans="1:7" ht="129.6" x14ac:dyDescent="0.3">
      <c r="A467" s="10"/>
      <c r="B467" s="30"/>
      <c r="C467" s="6" t="s">
        <v>53</v>
      </c>
      <c r="D467" s="37"/>
      <c r="E467" s="12"/>
      <c r="F467" s="37"/>
      <c r="G467" s="13"/>
    </row>
    <row r="468" spans="1:7" x14ac:dyDescent="0.3">
      <c r="A468" s="10"/>
      <c r="B468" s="30"/>
      <c r="C468" s="22" t="s">
        <v>54</v>
      </c>
      <c r="D468" s="37"/>
      <c r="E468" s="12"/>
      <c r="F468" s="37"/>
      <c r="G468" s="13"/>
    </row>
    <row r="469" spans="1:7" ht="28.8" x14ac:dyDescent="0.3">
      <c r="A469" s="10"/>
      <c r="B469" s="30"/>
      <c r="C469" s="22" t="s">
        <v>70</v>
      </c>
      <c r="D469" s="37"/>
      <c r="E469" s="12"/>
      <c r="F469" s="37"/>
      <c r="G469" s="13"/>
    </row>
    <row r="470" spans="1:7" ht="73.8" customHeight="1" x14ac:dyDescent="0.3">
      <c r="A470" s="10"/>
      <c r="B470" s="30"/>
      <c r="C470" s="7" t="s">
        <v>78</v>
      </c>
      <c r="D470" s="37"/>
      <c r="E470" s="12"/>
      <c r="F470" s="37"/>
      <c r="G470" s="13"/>
    </row>
    <row r="471" spans="1:7" x14ac:dyDescent="0.3">
      <c r="A471" s="10"/>
      <c r="B471" s="30"/>
      <c r="C471" s="22" t="s">
        <v>175</v>
      </c>
      <c r="D471" s="37"/>
      <c r="E471" s="12"/>
      <c r="F471" s="37"/>
      <c r="G471" s="13"/>
    </row>
    <row r="472" spans="1:7" ht="28.8" x14ac:dyDescent="0.3">
      <c r="A472" s="10"/>
      <c r="B472" s="30"/>
      <c r="C472" s="22" t="s">
        <v>176</v>
      </c>
      <c r="D472" s="37"/>
      <c r="E472" s="12"/>
      <c r="F472" s="37"/>
      <c r="G472" s="13"/>
    </row>
    <row r="473" spans="1:7" ht="57.6" x14ac:dyDescent="0.3">
      <c r="A473" s="10"/>
      <c r="B473" s="30"/>
      <c r="C473" s="6" t="s">
        <v>177</v>
      </c>
      <c r="D473" s="80" t="s">
        <v>118</v>
      </c>
      <c r="E473" s="81">
        <v>53</v>
      </c>
      <c r="F473" s="82"/>
      <c r="G473" s="83"/>
    </row>
    <row r="474" spans="1:7" ht="43.2" x14ac:dyDescent="0.3">
      <c r="A474" s="10"/>
      <c r="B474" s="30"/>
      <c r="C474" s="6" t="s">
        <v>178</v>
      </c>
      <c r="D474" s="80" t="s">
        <v>118</v>
      </c>
      <c r="E474" s="81">
        <v>24</v>
      </c>
      <c r="F474" s="82"/>
      <c r="G474" s="83"/>
    </row>
    <row r="475" spans="1:7" x14ac:dyDescent="0.3">
      <c r="A475" s="10"/>
      <c r="B475" s="30"/>
      <c r="C475" s="6" t="s">
        <v>179</v>
      </c>
      <c r="D475" s="80" t="s">
        <v>73</v>
      </c>
      <c r="E475" s="81">
        <v>10</v>
      </c>
      <c r="F475" s="82"/>
      <c r="G475" s="83"/>
    </row>
    <row r="476" spans="1:7" x14ac:dyDescent="0.3">
      <c r="A476" s="10"/>
      <c r="B476" s="30"/>
      <c r="C476" s="6" t="s">
        <v>180</v>
      </c>
      <c r="D476" s="80" t="s">
        <v>73</v>
      </c>
      <c r="E476" s="81">
        <v>10</v>
      </c>
      <c r="F476" s="82"/>
      <c r="G476" s="83"/>
    </row>
    <row r="477" spans="1:7" ht="43.2" x14ac:dyDescent="0.3">
      <c r="A477" s="10"/>
      <c r="B477" s="30"/>
      <c r="C477" s="6" t="s">
        <v>181</v>
      </c>
      <c r="D477" s="80" t="s">
        <v>118</v>
      </c>
      <c r="E477" s="81">
        <v>6</v>
      </c>
      <c r="F477" s="82"/>
      <c r="G477" s="83"/>
    </row>
    <row r="478" spans="1:7" ht="28.8" x14ac:dyDescent="0.3">
      <c r="A478" s="10"/>
      <c r="B478" s="30"/>
      <c r="C478" s="6" t="s">
        <v>182</v>
      </c>
      <c r="D478" s="80" t="s">
        <v>122</v>
      </c>
      <c r="E478" s="81">
        <v>5</v>
      </c>
      <c r="F478" s="82"/>
      <c r="G478" s="27"/>
    </row>
    <row r="479" spans="1:7" ht="28.8" x14ac:dyDescent="0.3">
      <c r="A479" s="10"/>
      <c r="B479" s="30"/>
      <c r="C479" s="6" t="s">
        <v>183</v>
      </c>
      <c r="D479" s="80" t="s">
        <v>73</v>
      </c>
      <c r="E479" s="81">
        <v>5</v>
      </c>
      <c r="F479" s="82"/>
      <c r="G479" s="27"/>
    </row>
    <row r="480" spans="1:7" x14ac:dyDescent="0.3">
      <c r="A480" s="10"/>
      <c r="B480" s="30"/>
      <c r="C480" s="12"/>
      <c r="D480" s="37"/>
      <c r="E480" s="12"/>
      <c r="F480" s="37"/>
      <c r="G480" s="13"/>
    </row>
    <row r="481" spans="1:7" x14ac:dyDescent="0.3">
      <c r="A481" s="10"/>
      <c r="B481" s="30"/>
      <c r="C481" s="12"/>
      <c r="D481" s="37"/>
      <c r="E481" s="12"/>
      <c r="F481" s="37"/>
      <c r="G481" s="13"/>
    </row>
    <row r="482" spans="1:7" x14ac:dyDescent="0.3">
      <c r="A482" s="10"/>
      <c r="B482" s="30"/>
      <c r="C482" s="12"/>
      <c r="D482" s="37"/>
      <c r="E482" s="12"/>
      <c r="F482" s="37"/>
      <c r="G482" s="13"/>
    </row>
    <row r="483" spans="1:7" x14ac:dyDescent="0.3">
      <c r="A483" s="10"/>
      <c r="B483" s="30"/>
      <c r="C483" s="12"/>
      <c r="D483" s="37"/>
      <c r="E483" s="12"/>
      <c r="F483" s="37"/>
      <c r="G483" s="13"/>
    </row>
    <row r="484" spans="1:7" x14ac:dyDescent="0.3">
      <c r="A484" s="10"/>
      <c r="B484" s="30"/>
      <c r="C484" s="87" t="s">
        <v>63</v>
      </c>
      <c r="D484" s="88"/>
      <c r="E484" s="88"/>
      <c r="F484" s="88"/>
      <c r="G484" s="40"/>
    </row>
    <row r="485" spans="1:7" x14ac:dyDescent="0.3">
      <c r="A485" s="86" t="s">
        <v>13</v>
      </c>
      <c r="B485" s="86"/>
      <c r="C485" s="86"/>
      <c r="D485" s="86"/>
      <c r="E485" s="86"/>
      <c r="F485" s="86"/>
      <c r="G485" s="86"/>
    </row>
    <row r="486" spans="1:7" x14ac:dyDescent="0.3">
      <c r="A486" s="86" t="s">
        <v>51</v>
      </c>
      <c r="B486" s="86"/>
      <c r="C486" s="86"/>
      <c r="D486" s="86"/>
      <c r="E486" s="86"/>
      <c r="F486" s="86"/>
      <c r="G486" s="86"/>
    </row>
    <row r="487" spans="1:7" x14ac:dyDescent="0.3">
      <c r="A487" s="106" t="s">
        <v>75</v>
      </c>
      <c r="B487" s="106"/>
      <c r="C487" s="106"/>
      <c r="D487" s="106"/>
      <c r="E487" s="106"/>
      <c r="F487" s="106"/>
      <c r="G487" s="106"/>
    </row>
    <row r="488" spans="1:7" ht="28.8" x14ac:dyDescent="0.3">
      <c r="A488" s="3" t="s">
        <v>14</v>
      </c>
      <c r="B488" s="3" t="s">
        <v>15</v>
      </c>
      <c r="C488" s="4" t="s">
        <v>16</v>
      </c>
      <c r="D488" s="4" t="s">
        <v>17</v>
      </c>
      <c r="E488" s="4" t="s">
        <v>18</v>
      </c>
      <c r="F488" s="5" t="s">
        <v>19</v>
      </c>
      <c r="G488" s="5" t="s">
        <v>20</v>
      </c>
    </row>
    <row r="489" spans="1:7" x14ac:dyDescent="0.3">
      <c r="A489" s="10"/>
      <c r="B489" s="35"/>
      <c r="C489" s="73" t="s">
        <v>167</v>
      </c>
      <c r="D489" s="79"/>
      <c r="E489" s="12"/>
      <c r="F489" s="79"/>
      <c r="G489" s="13"/>
    </row>
    <row r="490" spans="1:7" x14ac:dyDescent="0.3">
      <c r="A490" s="10"/>
      <c r="B490" s="30"/>
      <c r="C490" s="22" t="s">
        <v>191</v>
      </c>
      <c r="D490" s="37"/>
      <c r="E490" s="12"/>
      <c r="F490" s="37"/>
      <c r="G490" s="13"/>
    </row>
    <row r="491" spans="1:7" x14ac:dyDescent="0.3">
      <c r="A491" s="10"/>
      <c r="B491" s="30"/>
      <c r="C491" s="22" t="s">
        <v>52</v>
      </c>
      <c r="D491" s="37"/>
      <c r="E491" s="12"/>
      <c r="F491" s="37"/>
      <c r="G491" s="13"/>
    </row>
    <row r="492" spans="1:7" ht="129.6" x14ac:dyDescent="0.3">
      <c r="A492" s="10"/>
      <c r="B492" s="30"/>
      <c r="C492" s="6" t="s">
        <v>53</v>
      </c>
      <c r="D492" s="37"/>
      <c r="E492" s="12"/>
      <c r="F492" s="37"/>
      <c r="G492" s="13"/>
    </row>
    <row r="493" spans="1:7" x14ac:dyDescent="0.3">
      <c r="A493" s="10"/>
      <c r="B493" s="30"/>
      <c r="C493" s="22" t="s">
        <v>54</v>
      </c>
      <c r="D493" s="37"/>
      <c r="E493" s="12"/>
      <c r="F493" s="37"/>
      <c r="G493" s="13"/>
    </row>
    <row r="494" spans="1:7" ht="28.8" x14ac:dyDescent="0.3">
      <c r="A494" s="10"/>
      <c r="B494" s="30"/>
      <c r="C494" s="22" t="s">
        <v>70</v>
      </c>
      <c r="D494" s="37"/>
      <c r="E494" s="12"/>
      <c r="F494" s="37"/>
      <c r="G494" s="13"/>
    </row>
    <row r="495" spans="1:7" ht="73.2" customHeight="1" x14ac:dyDescent="0.3">
      <c r="A495" s="10"/>
      <c r="B495" s="30"/>
      <c r="C495" s="7" t="s">
        <v>192</v>
      </c>
      <c r="D495" s="37"/>
      <c r="E495" s="12"/>
      <c r="F495" s="37"/>
      <c r="G495" s="13"/>
    </row>
    <row r="496" spans="1:7" x14ac:dyDescent="0.3">
      <c r="A496" s="10"/>
      <c r="B496" s="30"/>
      <c r="C496" s="22" t="s">
        <v>193</v>
      </c>
      <c r="D496" s="37"/>
      <c r="E496" s="12"/>
      <c r="F496" s="37"/>
      <c r="G496" s="13"/>
    </row>
    <row r="497" spans="1:7" ht="172.8" x14ac:dyDescent="0.3">
      <c r="A497" s="10"/>
      <c r="B497" s="30"/>
      <c r="C497" s="6" t="s">
        <v>194</v>
      </c>
      <c r="D497" s="37"/>
      <c r="E497" s="12"/>
      <c r="F497" s="37"/>
      <c r="G497" s="13"/>
    </row>
    <row r="498" spans="1:7" ht="115.2" x14ac:dyDescent="0.3">
      <c r="A498" s="10"/>
      <c r="B498" s="30"/>
      <c r="C498" s="6" t="s">
        <v>195</v>
      </c>
      <c r="D498" s="37"/>
      <c r="E498" s="12"/>
      <c r="F498" s="37"/>
      <c r="G498" s="13"/>
    </row>
    <row r="499" spans="1:7" x14ac:dyDescent="0.3">
      <c r="A499" s="10"/>
      <c r="B499" s="30"/>
      <c r="C499" s="12"/>
      <c r="D499" s="37"/>
      <c r="E499" s="12"/>
      <c r="F499" s="37"/>
      <c r="G499" s="13"/>
    </row>
    <row r="500" spans="1:7" x14ac:dyDescent="0.3">
      <c r="A500" s="10"/>
      <c r="B500" s="30"/>
      <c r="C500" s="12"/>
      <c r="D500" s="37"/>
      <c r="E500" s="12"/>
      <c r="F500" s="37"/>
      <c r="G500" s="13"/>
    </row>
    <row r="501" spans="1:7" x14ac:dyDescent="0.3">
      <c r="A501" s="10"/>
      <c r="B501" s="30"/>
      <c r="C501" s="12"/>
      <c r="D501" s="37"/>
      <c r="E501" s="12"/>
      <c r="F501" s="37"/>
      <c r="G501" s="13"/>
    </row>
    <row r="502" spans="1:7" x14ac:dyDescent="0.3">
      <c r="A502" s="10"/>
      <c r="B502" s="30"/>
      <c r="C502" s="87" t="s">
        <v>63</v>
      </c>
      <c r="D502" s="88"/>
      <c r="E502" s="88"/>
      <c r="F502" s="88"/>
      <c r="G502" s="40"/>
    </row>
    <row r="503" spans="1:7" x14ac:dyDescent="0.3">
      <c r="A503" s="86" t="s">
        <v>13</v>
      </c>
      <c r="B503" s="86"/>
      <c r="C503" s="86"/>
      <c r="D503" s="86"/>
      <c r="E503" s="86"/>
      <c r="F503" s="86"/>
      <c r="G503" s="86"/>
    </row>
    <row r="504" spans="1:7" x14ac:dyDescent="0.3">
      <c r="A504" s="86" t="s">
        <v>51</v>
      </c>
      <c r="B504" s="86"/>
      <c r="C504" s="86"/>
      <c r="D504" s="86"/>
      <c r="E504" s="86"/>
      <c r="F504" s="86"/>
      <c r="G504" s="86"/>
    </row>
    <row r="505" spans="1:7" x14ac:dyDescent="0.3">
      <c r="A505" s="106" t="s">
        <v>75</v>
      </c>
      <c r="B505" s="106"/>
      <c r="C505" s="106"/>
      <c r="D505" s="106"/>
      <c r="E505" s="106"/>
      <c r="F505" s="106"/>
      <c r="G505" s="106"/>
    </row>
    <row r="506" spans="1:7" ht="28.8" x14ac:dyDescent="0.3">
      <c r="A506" s="3" t="s">
        <v>14</v>
      </c>
      <c r="B506" s="3" t="s">
        <v>15</v>
      </c>
      <c r="C506" s="4" t="s">
        <v>16</v>
      </c>
      <c r="D506" s="4" t="s">
        <v>17</v>
      </c>
      <c r="E506" s="4" t="s">
        <v>18</v>
      </c>
      <c r="F506" s="5" t="s">
        <v>19</v>
      </c>
      <c r="G506" s="5" t="s">
        <v>20</v>
      </c>
    </row>
    <row r="507" spans="1:7" x14ac:dyDescent="0.3">
      <c r="A507" s="10"/>
      <c r="B507" s="30"/>
      <c r="C507" s="89" t="s">
        <v>114</v>
      </c>
      <c r="D507" s="89"/>
      <c r="E507" s="89"/>
      <c r="F507" s="89"/>
      <c r="G507" s="13"/>
    </row>
    <row r="508" spans="1:7" x14ac:dyDescent="0.3">
      <c r="A508" s="10"/>
      <c r="B508" s="30"/>
      <c r="C508" s="22" t="s">
        <v>196</v>
      </c>
      <c r="D508" s="37"/>
      <c r="E508" s="12"/>
      <c r="F508" s="37"/>
      <c r="G508" s="13"/>
    </row>
    <row r="509" spans="1:7" ht="28.8" x14ac:dyDescent="0.3">
      <c r="A509" s="10"/>
      <c r="B509" s="30"/>
      <c r="C509" s="22" t="s">
        <v>197</v>
      </c>
      <c r="D509" s="37"/>
      <c r="E509" s="12"/>
      <c r="F509" s="37"/>
      <c r="G509" s="13"/>
    </row>
    <row r="510" spans="1:7" ht="28.8" x14ac:dyDescent="0.3">
      <c r="A510" s="10"/>
      <c r="B510" s="30"/>
      <c r="C510" s="6" t="s">
        <v>198</v>
      </c>
      <c r="D510" s="80" t="s">
        <v>73</v>
      </c>
      <c r="E510" s="81">
        <v>2</v>
      </c>
      <c r="F510" s="82"/>
      <c r="G510" s="27"/>
    </row>
    <row r="511" spans="1:7" x14ac:dyDescent="0.3">
      <c r="A511" s="10"/>
      <c r="B511" s="30"/>
      <c r="C511" s="12"/>
      <c r="D511" s="37"/>
      <c r="E511" s="12"/>
      <c r="F511" s="37"/>
      <c r="G511" s="13"/>
    </row>
    <row r="512" spans="1:7" ht="13.8" customHeight="1" x14ac:dyDescent="0.3">
      <c r="A512" s="10"/>
      <c r="B512" s="30"/>
      <c r="C512" s="22" t="s">
        <v>199</v>
      </c>
      <c r="D512" s="37"/>
      <c r="E512" s="12"/>
      <c r="F512" s="37"/>
      <c r="G512" s="13"/>
    </row>
    <row r="513" spans="1:7" ht="28.8" x14ac:dyDescent="0.3">
      <c r="A513" s="10"/>
      <c r="B513" s="30"/>
      <c r="C513" s="22" t="s">
        <v>200</v>
      </c>
      <c r="D513" s="37"/>
      <c r="E513" s="12"/>
      <c r="F513" s="37"/>
      <c r="G513" s="13"/>
    </row>
    <row r="514" spans="1:7" x14ac:dyDescent="0.3">
      <c r="A514" s="10"/>
      <c r="B514" s="30"/>
      <c r="C514" s="6" t="s">
        <v>201</v>
      </c>
      <c r="D514" s="80" t="s">
        <v>73</v>
      </c>
      <c r="E514" s="81">
        <v>1</v>
      </c>
      <c r="F514" s="82"/>
      <c r="G514" s="27"/>
    </row>
    <row r="515" spans="1:7" x14ac:dyDescent="0.3">
      <c r="A515" s="10"/>
      <c r="B515" s="30"/>
      <c r="C515" s="12"/>
      <c r="D515" s="37"/>
      <c r="E515" s="12"/>
      <c r="F515" s="37"/>
      <c r="G515" s="13"/>
    </row>
    <row r="516" spans="1:7" x14ac:dyDescent="0.3">
      <c r="A516" s="10"/>
      <c r="B516" s="30"/>
      <c r="C516" s="12"/>
      <c r="D516" s="37"/>
      <c r="E516" s="12"/>
      <c r="F516" s="37"/>
      <c r="G516" s="13"/>
    </row>
    <row r="517" spans="1:7" x14ac:dyDescent="0.3">
      <c r="A517" s="10"/>
      <c r="B517" s="30"/>
      <c r="C517" s="12"/>
      <c r="D517" s="37"/>
      <c r="E517" s="12"/>
      <c r="F517" s="37"/>
      <c r="G517" s="13"/>
    </row>
    <row r="518" spans="1:7" x14ac:dyDescent="0.3">
      <c r="A518" s="10"/>
      <c r="B518" s="30"/>
      <c r="C518" s="12"/>
      <c r="D518" s="37"/>
      <c r="E518" s="12"/>
      <c r="F518" s="37"/>
      <c r="G518" s="13"/>
    </row>
    <row r="519" spans="1:7" x14ac:dyDescent="0.3">
      <c r="A519" s="10"/>
      <c r="B519" s="30"/>
      <c r="C519" s="12"/>
      <c r="D519" s="37"/>
      <c r="E519" s="12"/>
      <c r="F519" s="37"/>
      <c r="G519" s="13"/>
    </row>
    <row r="520" spans="1:7" x14ac:dyDescent="0.3">
      <c r="A520" s="10"/>
      <c r="B520" s="30"/>
      <c r="C520" s="12"/>
      <c r="D520" s="37"/>
      <c r="E520" s="12"/>
      <c r="F520" s="37"/>
      <c r="G520" s="13"/>
    </row>
    <row r="521" spans="1:7" x14ac:dyDescent="0.3">
      <c r="A521" s="10"/>
      <c r="B521" s="30"/>
      <c r="C521" s="12"/>
      <c r="D521" s="37"/>
      <c r="E521" s="12"/>
      <c r="F521" s="37"/>
      <c r="G521" s="13"/>
    </row>
    <row r="522" spans="1:7" x14ac:dyDescent="0.3">
      <c r="A522" s="10"/>
      <c r="B522" s="30"/>
      <c r="C522" s="12"/>
      <c r="D522" s="37"/>
      <c r="E522" s="12"/>
      <c r="F522" s="37"/>
      <c r="G522" s="13"/>
    </row>
    <row r="523" spans="1:7" x14ac:dyDescent="0.3">
      <c r="A523" s="10"/>
      <c r="B523" s="30"/>
      <c r="C523" s="12"/>
      <c r="D523" s="37"/>
      <c r="E523" s="12"/>
      <c r="F523" s="37"/>
      <c r="G523" s="13"/>
    </row>
    <row r="524" spans="1:7" x14ac:dyDescent="0.3">
      <c r="A524" s="10"/>
      <c r="B524" s="30"/>
      <c r="C524" s="12"/>
      <c r="D524" s="37"/>
      <c r="E524" s="12"/>
      <c r="F524" s="37"/>
      <c r="G524" s="13"/>
    </row>
    <row r="525" spans="1:7" x14ac:dyDescent="0.3">
      <c r="A525" s="10"/>
      <c r="B525" s="30"/>
      <c r="C525" s="12"/>
      <c r="D525" s="37"/>
      <c r="E525" s="12"/>
      <c r="F525" s="37"/>
      <c r="G525" s="13"/>
    </row>
    <row r="526" spans="1:7" x14ac:dyDescent="0.3">
      <c r="A526" s="10"/>
      <c r="B526" s="30"/>
      <c r="C526" s="12"/>
      <c r="D526" s="37"/>
      <c r="E526" s="12"/>
      <c r="F526" s="37"/>
      <c r="G526" s="13"/>
    </row>
    <row r="527" spans="1:7" x14ac:dyDescent="0.3">
      <c r="A527" s="10"/>
      <c r="B527" s="30"/>
      <c r="C527" s="12"/>
      <c r="D527" s="37"/>
      <c r="E527" s="12"/>
      <c r="F527" s="37"/>
      <c r="G527" s="13"/>
    </row>
    <row r="528" spans="1:7" x14ac:dyDescent="0.3">
      <c r="A528" s="10"/>
      <c r="B528" s="30"/>
      <c r="C528" s="12"/>
      <c r="D528" s="37"/>
      <c r="E528" s="12"/>
      <c r="F528" s="37"/>
      <c r="G528" s="13"/>
    </row>
    <row r="529" spans="1:7" x14ac:dyDescent="0.3">
      <c r="A529" s="10"/>
      <c r="B529" s="30"/>
      <c r="C529" s="12"/>
      <c r="D529" s="37"/>
      <c r="E529" s="12"/>
      <c r="F529" s="37"/>
      <c r="G529" s="13"/>
    </row>
    <row r="530" spans="1:7" x14ac:dyDescent="0.3">
      <c r="A530" s="10"/>
      <c r="B530" s="30"/>
      <c r="C530" s="12"/>
      <c r="D530" s="37"/>
      <c r="E530" s="12"/>
      <c r="F530" s="37"/>
      <c r="G530" s="13"/>
    </row>
    <row r="531" spans="1:7" x14ac:dyDescent="0.3">
      <c r="A531" s="10"/>
      <c r="B531" s="30"/>
      <c r="C531" s="12"/>
      <c r="D531" s="37"/>
      <c r="E531" s="12"/>
      <c r="F531" s="37"/>
      <c r="G531" s="13"/>
    </row>
    <row r="532" spans="1:7" x14ac:dyDescent="0.3">
      <c r="A532" s="10"/>
      <c r="B532" s="30"/>
      <c r="C532" s="12"/>
      <c r="D532" s="37"/>
      <c r="E532" s="12"/>
      <c r="F532" s="37"/>
      <c r="G532" s="13"/>
    </row>
    <row r="533" spans="1:7" x14ac:dyDescent="0.3">
      <c r="A533" s="10"/>
      <c r="B533" s="30"/>
      <c r="C533" s="12"/>
      <c r="D533" s="37"/>
      <c r="E533" s="12"/>
      <c r="F533" s="37"/>
      <c r="G533" s="13"/>
    </row>
    <row r="534" spans="1:7" x14ac:dyDescent="0.3">
      <c r="A534" s="10"/>
      <c r="B534" s="30"/>
      <c r="C534" s="12"/>
      <c r="D534" s="37"/>
      <c r="E534" s="12"/>
      <c r="F534" s="37"/>
      <c r="G534" s="13"/>
    </row>
    <row r="535" spans="1:7" x14ac:dyDescent="0.3">
      <c r="A535" s="10"/>
      <c r="B535" s="30"/>
      <c r="C535" s="12"/>
      <c r="D535" s="37"/>
      <c r="E535" s="12"/>
      <c r="F535" s="37"/>
      <c r="G535" s="13"/>
    </row>
    <row r="536" spans="1:7" x14ac:dyDescent="0.3">
      <c r="A536" s="10"/>
      <c r="B536" s="30"/>
      <c r="C536" s="12"/>
      <c r="D536" s="37"/>
      <c r="E536" s="12"/>
      <c r="F536" s="37"/>
      <c r="G536" s="13"/>
    </row>
    <row r="537" spans="1:7" x14ac:dyDescent="0.3">
      <c r="A537" s="10"/>
      <c r="B537" s="30"/>
      <c r="C537" s="12"/>
      <c r="D537" s="37"/>
      <c r="E537" s="12"/>
      <c r="F537" s="37"/>
      <c r="G537" s="13"/>
    </row>
    <row r="538" spans="1:7" x14ac:dyDescent="0.3">
      <c r="A538" s="10"/>
      <c r="B538" s="30"/>
      <c r="C538" s="12"/>
      <c r="D538" s="37"/>
      <c r="E538" s="12"/>
      <c r="F538" s="37"/>
      <c r="G538" s="13"/>
    </row>
    <row r="539" spans="1:7" x14ac:dyDescent="0.3">
      <c r="A539" s="10"/>
      <c r="B539" s="30"/>
      <c r="C539" s="12"/>
      <c r="D539" s="37"/>
      <c r="E539" s="12"/>
      <c r="F539" s="37"/>
      <c r="G539" s="13"/>
    </row>
    <row r="540" spans="1:7" x14ac:dyDescent="0.3">
      <c r="A540" s="10"/>
      <c r="B540" s="30"/>
      <c r="C540" s="12"/>
      <c r="D540" s="37"/>
      <c r="E540" s="12"/>
      <c r="F540" s="37"/>
      <c r="G540" s="13"/>
    </row>
    <row r="541" spans="1:7" x14ac:dyDescent="0.3">
      <c r="A541" s="10"/>
      <c r="B541" s="30"/>
      <c r="C541" s="12"/>
      <c r="D541" s="37"/>
      <c r="E541" s="12"/>
      <c r="F541" s="37"/>
      <c r="G541" s="13"/>
    </row>
    <row r="542" spans="1:7" x14ac:dyDescent="0.3">
      <c r="A542" s="10"/>
      <c r="B542" s="30"/>
      <c r="C542" s="12"/>
      <c r="D542" s="37"/>
      <c r="E542" s="12"/>
      <c r="F542" s="37"/>
      <c r="G542" s="13"/>
    </row>
    <row r="543" spans="1:7" x14ac:dyDescent="0.3">
      <c r="A543" s="10"/>
      <c r="B543" s="30"/>
      <c r="C543" s="12"/>
      <c r="D543" s="37"/>
      <c r="E543" s="12"/>
      <c r="F543" s="37"/>
      <c r="G543" s="13"/>
    </row>
    <row r="544" spans="1:7" x14ac:dyDescent="0.3">
      <c r="A544" s="10"/>
      <c r="B544" s="30"/>
      <c r="C544" s="12"/>
      <c r="D544" s="37"/>
      <c r="E544" s="12"/>
      <c r="F544" s="37"/>
      <c r="G544" s="13"/>
    </row>
    <row r="545" spans="1:7" x14ac:dyDescent="0.3">
      <c r="A545" s="10"/>
      <c r="B545" s="30"/>
      <c r="C545" s="12"/>
      <c r="D545" s="37"/>
      <c r="E545" s="12"/>
      <c r="F545" s="37"/>
      <c r="G545" s="13"/>
    </row>
    <row r="546" spans="1:7" x14ac:dyDescent="0.3">
      <c r="A546" s="10"/>
      <c r="B546" s="30"/>
      <c r="C546" s="12"/>
      <c r="D546" s="37"/>
      <c r="E546" s="12"/>
      <c r="F546" s="37"/>
      <c r="G546" s="13"/>
    </row>
    <row r="547" spans="1:7" x14ac:dyDescent="0.3">
      <c r="A547" s="10"/>
      <c r="B547" s="30"/>
      <c r="C547" s="12"/>
      <c r="D547" s="37"/>
      <c r="E547" s="12"/>
      <c r="F547" s="37"/>
      <c r="G547" s="13"/>
    </row>
    <row r="548" spans="1:7" x14ac:dyDescent="0.3">
      <c r="A548" s="10"/>
      <c r="B548" s="30"/>
      <c r="C548" s="87" t="s">
        <v>63</v>
      </c>
      <c r="D548" s="88"/>
      <c r="E548" s="88"/>
      <c r="F548" s="88"/>
      <c r="G548" s="13"/>
    </row>
    <row r="549" spans="1:7" x14ac:dyDescent="0.3">
      <c r="A549" s="86" t="s">
        <v>13</v>
      </c>
      <c r="B549" s="86"/>
      <c r="C549" s="86"/>
      <c r="D549" s="86"/>
      <c r="E549" s="86"/>
      <c r="F549" s="86"/>
      <c r="G549" s="86"/>
    </row>
    <row r="550" spans="1:7" x14ac:dyDescent="0.3">
      <c r="A550" s="86" t="s">
        <v>51</v>
      </c>
      <c r="B550" s="86"/>
      <c r="C550" s="86"/>
      <c r="D550" s="86"/>
      <c r="E550" s="86"/>
      <c r="F550" s="86"/>
      <c r="G550" s="86"/>
    </row>
    <row r="551" spans="1:7" x14ac:dyDescent="0.3">
      <c r="A551" s="86" t="s">
        <v>75</v>
      </c>
      <c r="B551" s="86"/>
      <c r="C551" s="86"/>
      <c r="D551" s="86"/>
      <c r="E551" s="86"/>
      <c r="F551" s="86"/>
      <c r="G551" s="86"/>
    </row>
    <row r="552" spans="1:7" x14ac:dyDescent="0.3">
      <c r="A552" s="106"/>
      <c r="B552" s="106"/>
      <c r="C552" s="106"/>
      <c r="D552" s="106"/>
      <c r="E552" s="106"/>
      <c r="F552" s="106"/>
      <c r="G552" s="106"/>
    </row>
    <row r="553" spans="1:7" x14ac:dyDescent="0.3">
      <c r="A553" s="95"/>
      <c r="B553" s="96"/>
      <c r="C553" s="103" t="s">
        <v>16</v>
      </c>
      <c r="D553" s="104"/>
      <c r="E553" s="104"/>
      <c r="F553" s="105"/>
      <c r="G553" s="50" t="s">
        <v>20</v>
      </c>
    </row>
    <row r="554" spans="1:7" x14ac:dyDescent="0.3">
      <c r="A554" s="95" t="s">
        <v>35</v>
      </c>
      <c r="B554" s="96"/>
      <c r="C554" s="97" t="s">
        <v>36</v>
      </c>
      <c r="D554" s="98"/>
      <c r="E554" s="98"/>
      <c r="F554" s="99"/>
      <c r="G554" s="9"/>
    </row>
    <row r="555" spans="1:7" x14ac:dyDescent="0.3">
      <c r="A555" s="95" t="s">
        <v>25</v>
      </c>
      <c r="B555" s="96"/>
      <c r="C555" s="100" t="s">
        <v>26</v>
      </c>
      <c r="D555" s="101"/>
      <c r="E555" s="101"/>
      <c r="F555" s="102"/>
      <c r="G555" s="9"/>
    </row>
    <row r="556" spans="1:7" x14ac:dyDescent="0.3">
      <c r="A556" s="95" t="s">
        <v>27</v>
      </c>
      <c r="B556" s="96"/>
      <c r="C556" s="55" t="s">
        <v>168</v>
      </c>
      <c r="D556" s="56"/>
      <c r="E556" s="56"/>
      <c r="F556" s="57"/>
      <c r="G556" s="9"/>
    </row>
    <row r="557" spans="1:7" x14ac:dyDescent="0.3">
      <c r="A557" s="95" t="s">
        <v>113</v>
      </c>
      <c r="B557" s="96"/>
      <c r="C557" s="55" t="s">
        <v>169</v>
      </c>
      <c r="D557" s="56"/>
      <c r="E557" s="56"/>
      <c r="F557" s="57"/>
      <c r="G557" s="9"/>
    </row>
    <row r="558" spans="1:7" x14ac:dyDescent="0.3">
      <c r="A558" s="95" t="s">
        <v>135</v>
      </c>
      <c r="B558" s="96"/>
      <c r="C558" s="55" t="s">
        <v>170</v>
      </c>
      <c r="D558" s="56"/>
      <c r="E558" s="56"/>
      <c r="F558" s="57"/>
      <c r="G558" s="9"/>
    </row>
    <row r="559" spans="1:7" x14ac:dyDescent="0.3">
      <c r="A559" s="95" t="s">
        <v>164</v>
      </c>
      <c r="B559" s="96"/>
      <c r="C559" s="55" t="s">
        <v>171</v>
      </c>
      <c r="D559" s="56"/>
      <c r="E559" s="56"/>
      <c r="F559" s="57"/>
      <c r="G559" s="9"/>
    </row>
    <row r="560" spans="1:7" x14ac:dyDescent="0.3">
      <c r="A560" s="95" t="s">
        <v>165</v>
      </c>
      <c r="B560" s="96"/>
      <c r="C560" s="55" t="s">
        <v>172</v>
      </c>
      <c r="D560" s="56"/>
      <c r="E560" s="56"/>
      <c r="F560" s="57"/>
      <c r="G560" s="9"/>
    </row>
    <row r="561" spans="1:11" x14ac:dyDescent="0.3">
      <c r="A561" s="95" t="s">
        <v>166</v>
      </c>
      <c r="B561" s="96"/>
      <c r="C561" s="55" t="s">
        <v>184</v>
      </c>
      <c r="D561" s="56"/>
      <c r="E561" s="56"/>
      <c r="F561" s="57"/>
      <c r="G561" s="9"/>
    </row>
    <row r="562" spans="1:11" x14ac:dyDescent="0.3">
      <c r="A562" s="95" t="s">
        <v>167</v>
      </c>
      <c r="B562" s="96"/>
      <c r="C562" s="55" t="s">
        <v>202</v>
      </c>
      <c r="D562" s="56"/>
      <c r="E562" s="56"/>
      <c r="F562" s="57"/>
      <c r="G562" s="9"/>
    </row>
    <row r="563" spans="1:11" x14ac:dyDescent="0.3">
      <c r="A563" s="38"/>
      <c r="C563" s="91" t="s">
        <v>207</v>
      </c>
      <c r="D563" s="92"/>
      <c r="E563" s="92"/>
      <c r="F563" s="93"/>
      <c r="G563" s="52"/>
    </row>
    <row r="564" spans="1:11" x14ac:dyDescent="0.3">
      <c r="A564" s="38"/>
      <c r="C564" s="91" t="s">
        <v>206</v>
      </c>
      <c r="D564" s="92"/>
      <c r="E564" s="92"/>
      <c r="F564" s="93"/>
      <c r="G564" s="53"/>
    </row>
    <row r="565" spans="1:11" x14ac:dyDescent="0.3">
      <c r="A565" s="38"/>
      <c r="C565" s="90" t="s">
        <v>205</v>
      </c>
      <c r="D565" s="90"/>
      <c r="E565" s="90"/>
      <c r="F565" s="90"/>
      <c r="G565" s="54"/>
    </row>
    <row r="567" spans="1:11" x14ac:dyDescent="0.3">
      <c r="K567">
        <v>96</v>
      </c>
    </row>
  </sheetData>
  <mergeCells count="128">
    <mergeCell ref="C484:F484"/>
    <mergeCell ref="A485:G485"/>
    <mergeCell ref="A561:B561"/>
    <mergeCell ref="A562:B562"/>
    <mergeCell ref="C411:F411"/>
    <mergeCell ref="A486:G486"/>
    <mergeCell ref="A487:G487"/>
    <mergeCell ref="C502:F502"/>
    <mergeCell ref="A503:G503"/>
    <mergeCell ref="A504:G504"/>
    <mergeCell ref="A505:G505"/>
    <mergeCell ref="C548:F548"/>
    <mergeCell ref="C507:F507"/>
    <mergeCell ref="A556:B556"/>
    <mergeCell ref="A557:B557"/>
    <mergeCell ref="A558:B558"/>
    <mergeCell ref="A559:B559"/>
    <mergeCell ref="A560:B560"/>
    <mergeCell ref="A439:G439"/>
    <mergeCell ref="C459:F459"/>
    <mergeCell ref="A549:G549"/>
    <mergeCell ref="A461:G461"/>
    <mergeCell ref="A462:G462"/>
    <mergeCell ref="A408:G408"/>
    <mergeCell ref="A409:G409"/>
    <mergeCell ref="C436:F436"/>
    <mergeCell ref="A437:G437"/>
    <mergeCell ref="A438:G438"/>
    <mergeCell ref="A384:G384"/>
    <mergeCell ref="A385:G385"/>
    <mergeCell ref="C388:F388"/>
    <mergeCell ref="C406:F406"/>
    <mergeCell ref="A407:G407"/>
    <mergeCell ref="C387:F387"/>
    <mergeCell ref="A342:G342"/>
    <mergeCell ref="A343:G343"/>
    <mergeCell ref="C345:F345"/>
    <mergeCell ref="C382:F382"/>
    <mergeCell ref="A383:G383"/>
    <mergeCell ref="A319:G319"/>
    <mergeCell ref="A320:G320"/>
    <mergeCell ref="C322:F322"/>
    <mergeCell ref="C340:F340"/>
    <mergeCell ref="A341:G341"/>
    <mergeCell ref="C238:F238"/>
    <mergeCell ref="A275:G275"/>
    <mergeCell ref="A276:G276"/>
    <mergeCell ref="C278:F278"/>
    <mergeCell ref="C317:F317"/>
    <mergeCell ref="A318:G318"/>
    <mergeCell ref="A239:G239"/>
    <mergeCell ref="A240:G240"/>
    <mergeCell ref="A241:G241"/>
    <mergeCell ref="C273:F273"/>
    <mergeCell ref="A274:G274"/>
    <mergeCell ref="A205:G205"/>
    <mergeCell ref="A206:G206"/>
    <mergeCell ref="A207:G207"/>
    <mergeCell ref="C209:F209"/>
    <mergeCell ref="C218:F218"/>
    <mergeCell ref="A219:G219"/>
    <mergeCell ref="A220:G220"/>
    <mergeCell ref="A221:G221"/>
    <mergeCell ref="C223:F223"/>
    <mergeCell ref="A172:G172"/>
    <mergeCell ref="A173:G173"/>
    <mergeCell ref="C175:F175"/>
    <mergeCell ref="C188:F188"/>
    <mergeCell ref="A460:G460"/>
    <mergeCell ref="C170:F170"/>
    <mergeCell ref="A75:G75"/>
    <mergeCell ref="A76:G76"/>
    <mergeCell ref="A77:G77"/>
    <mergeCell ref="C150:F150"/>
    <mergeCell ref="C144:F144"/>
    <mergeCell ref="A145:G145"/>
    <mergeCell ref="A146:G146"/>
    <mergeCell ref="A147:G147"/>
    <mergeCell ref="A148:G148"/>
    <mergeCell ref="A90:G90"/>
    <mergeCell ref="A91:G91"/>
    <mergeCell ref="C94:F94"/>
    <mergeCell ref="A189:G189"/>
    <mergeCell ref="A190:G190"/>
    <mergeCell ref="A191:G191"/>
    <mergeCell ref="C193:F193"/>
    <mergeCell ref="C243:F243"/>
    <mergeCell ref="C204:F204"/>
    <mergeCell ref="C565:F565"/>
    <mergeCell ref="A78:G78"/>
    <mergeCell ref="A92:G92"/>
    <mergeCell ref="C563:F563"/>
    <mergeCell ref="C564:F564"/>
    <mergeCell ref="A125:G125"/>
    <mergeCell ref="A126:G126"/>
    <mergeCell ref="A127:G127"/>
    <mergeCell ref="A128:G128"/>
    <mergeCell ref="C130:F130"/>
    <mergeCell ref="C88:F88"/>
    <mergeCell ref="C80:F80"/>
    <mergeCell ref="A555:B555"/>
    <mergeCell ref="A89:G89"/>
    <mergeCell ref="A550:G550"/>
    <mergeCell ref="C554:F554"/>
    <mergeCell ref="C555:F555"/>
    <mergeCell ref="C553:F553"/>
    <mergeCell ref="C124:F124"/>
    <mergeCell ref="A551:G551"/>
    <mergeCell ref="A552:G552"/>
    <mergeCell ref="A553:B553"/>
    <mergeCell ref="A554:B554"/>
    <mergeCell ref="A171:G171"/>
    <mergeCell ref="A1:G1"/>
    <mergeCell ref="A2:G2"/>
    <mergeCell ref="A3:G3"/>
    <mergeCell ref="A4:G4"/>
    <mergeCell ref="C74:F74"/>
    <mergeCell ref="C66:F66"/>
    <mergeCell ref="A40:G40"/>
    <mergeCell ref="A41:G41"/>
    <mergeCell ref="A64:G64"/>
    <mergeCell ref="A42:G42"/>
    <mergeCell ref="A43:G43"/>
    <mergeCell ref="C39:F39"/>
    <mergeCell ref="C60:F60"/>
    <mergeCell ref="A61:G61"/>
    <mergeCell ref="A62:G62"/>
    <mergeCell ref="A63:G63"/>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opLeftCell="A57" workbookViewId="0">
      <selection activeCell="D115" sqref="D115"/>
    </sheetView>
  </sheetViews>
  <sheetFormatPr defaultRowHeight="14.4" x14ac:dyDescent="0.3"/>
  <cols>
    <col min="1" max="1" width="12.33203125" customWidth="1"/>
    <col min="3" max="3" width="9.5546875" bestFit="1" customWidth="1"/>
  </cols>
  <sheetData>
    <row r="1" spans="1:4" ht="15" thickBot="1" x14ac:dyDescent="0.35">
      <c r="A1" s="15" t="s">
        <v>37</v>
      </c>
    </row>
    <row r="2" spans="1:4" x14ac:dyDescent="0.3">
      <c r="A2" t="s">
        <v>38</v>
      </c>
      <c r="B2">
        <v>4.24</v>
      </c>
      <c r="C2">
        <f t="shared" ref="C2:C35" si="0">B2*2</f>
        <v>8.48</v>
      </c>
    </row>
    <row r="3" spans="1:4" x14ac:dyDescent="0.3">
      <c r="B3" s="14">
        <v>6.63</v>
      </c>
      <c r="C3">
        <f t="shared" si="0"/>
        <v>13.26</v>
      </c>
      <c r="D3">
        <f>C2+C3</f>
        <v>21.740000000000002</v>
      </c>
    </row>
    <row r="4" spans="1:4" x14ac:dyDescent="0.3">
      <c r="A4" t="s">
        <v>39</v>
      </c>
      <c r="B4">
        <v>4.4800000000000004</v>
      </c>
      <c r="C4">
        <f t="shared" si="0"/>
        <v>8.9600000000000009</v>
      </c>
    </row>
    <row r="5" spans="1:4" x14ac:dyDescent="0.3">
      <c r="B5" s="14">
        <v>3.02</v>
      </c>
      <c r="C5">
        <f t="shared" si="0"/>
        <v>6.04</v>
      </c>
      <c r="D5">
        <f>C4+C5</f>
        <v>15</v>
      </c>
    </row>
    <row r="6" spans="1:4" x14ac:dyDescent="0.3">
      <c r="A6" t="s">
        <v>40</v>
      </c>
      <c r="B6">
        <v>3.6</v>
      </c>
      <c r="C6">
        <f t="shared" si="0"/>
        <v>7.2</v>
      </c>
    </row>
    <row r="7" spans="1:4" x14ac:dyDescent="0.3">
      <c r="B7" s="14">
        <v>3.63</v>
      </c>
      <c r="C7">
        <f t="shared" si="0"/>
        <v>7.26</v>
      </c>
      <c r="D7">
        <f>C6+C7</f>
        <v>14.46</v>
      </c>
    </row>
    <row r="8" spans="1:4" x14ac:dyDescent="0.3">
      <c r="A8" t="s">
        <v>41</v>
      </c>
      <c r="B8">
        <v>5.07</v>
      </c>
      <c r="C8">
        <f t="shared" si="0"/>
        <v>10.14</v>
      </c>
    </row>
    <row r="9" spans="1:4" x14ac:dyDescent="0.3">
      <c r="B9" s="14">
        <v>3.64</v>
      </c>
      <c r="C9">
        <f t="shared" si="0"/>
        <v>7.28</v>
      </c>
      <c r="D9">
        <f>C8+C9</f>
        <v>17.420000000000002</v>
      </c>
    </row>
    <row r="10" spans="1:4" ht="28.8" x14ac:dyDescent="0.3">
      <c r="A10" s="7" t="s">
        <v>42</v>
      </c>
      <c r="B10">
        <v>3.53</v>
      </c>
      <c r="C10">
        <f t="shared" si="0"/>
        <v>7.06</v>
      </c>
    </row>
    <row r="11" spans="1:4" x14ac:dyDescent="0.3">
      <c r="B11" s="14">
        <v>5.03</v>
      </c>
      <c r="C11">
        <f t="shared" si="0"/>
        <v>10.06</v>
      </c>
      <c r="D11">
        <f>C10+C11</f>
        <v>17.12</v>
      </c>
    </row>
    <row r="12" spans="1:4" ht="28.8" x14ac:dyDescent="0.3">
      <c r="A12" s="6" t="s">
        <v>43</v>
      </c>
      <c r="B12">
        <v>3.8</v>
      </c>
      <c r="C12">
        <f t="shared" si="0"/>
        <v>7.6</v>
      </c>
    </row>
    <row r="13" spans="1:4" x14ac:dyDescent="0.3">
      <c r="B13" s="14">
        <v>6.3</v>
      </c>
      <c r="C13">
        <f t="shared" si="0"/>
        <v>12.6</v>
      </c>
      <c r="D13">
        <f>C12+C13</f>
        <v>20.2</v>
      </c>
    </row>
    <row r="14" spans="1:4" x14ac:dyDescent="0.3">
      <c r="A14" t="s">
        <v>44</v>
      </c>
      <c r="B14">
        <v>2.63</v>
      </c>
      <c r="C14">
        <f t="shared" si="0"/>
        <v>5.26</v>
      </c>
    </row>
    <row r="15" spans="1:4" x14ac:dyDescent="0.3">
      <c r="B15" s="14">
        <v>3.08</v>
      </c>
      <c r="C15">
        <f t="shared" si="0"/>
        <v>6.16</v>
      </c>
      <c r="D15">
        <f>C14+C15</f>
        <v>11.42</v>
      </c>
    </row>
    <row r="16" spans="1:4" x14ac:dyDescent="0.3">
      <c r="A16" t="s">
        <v>45</v>
      </c>
      <c r="B16">
        <v>2.56</v>
      </c>
      <c r="C16">
        <f t="shared" si="0"/>
        <v>5.12</v>
      </c>
    </row>
    <row r="17" spans="1:4" x14ac:dyDescent="0.3">
      <c r="B17" s="14">
        <v>2.61</v>
      </c>
      <c r="C17">
        <f t="shared" si="0"/>
        <v>5.22</v>
      </c>
      <c r="D17">
        <f>C16+C17</f>
        <v>10.34</v>
      </c>
    </row>
    <row r="18" spans="1:4" x14ac:dyDescent="0.3">
      <c r="A18" t="s">
        <v>46</v>
      </c>
      <c r="B18">
        <v>4</v>
      </c>
      <c r="C18">
        <f t="shared" si="0"/>
        <v>8</v>
      </c>
    </row>
    <row r="19" spans="1:4" x14ac:dyDescent="0.3">
      <c r="B19" s="14">
        <v>3</v>
      </c>
      <c r="C19">
        <f t="shared" si="0"/>
        <v>6</v>
      </c>
      <c r="D19">
        <f>C18+C19</f>
        <v>14</v>
      </c>
    </row>
    <row r="20" spans="1:4" ht="28.8" x14ac:dyDescent="0.3">
      <c r="A20" s="6" t="s">
        <v>47</v>
      </c>
      <c r="B20">
        <v>7.5</v>
      </c>
      <c r="C20">
        <f t="shared" si="0"/>
        <v>15</v>
      </c>
    </row>
    <row r="21" spans="1:4" x14ac:dyDescent="0.3">
      <c r="B21" s="14">
        <v>4.28</v>
      </c>
      <c r="C21">
        <f t="shared" si="0"/>
        <v>8.56</v>
      </c>
      <c r="D21">
        <f>C20+C21</f>
        <v>23.560000000000002</v>
      </c>
    </row>
    <row r="22" spans="1:4" x14ac:dyDescent="0.3">
      <c r="A22" t="s">
        <v>48</v>
      </c>
      <c r="B22">
        <v>3.31</v>
      </c>
      <c r="C22">
        <f t="shared" si="0"/>
        <v>6.62</v>
      </c>
    </row>
    <row r="23" spans="1:4" x14ac:dyDescent="0.3">
      <c r="B23" s="14">
        <v>1.3</v>
      </c>
      <c r="C23">
        <f t="shared" si="0"/>
        <v>2.6</v>
      </c>
      <c r="D23">
        <f>C22+C23</f>
        <v>9.2200000000000006</v>
      </c>
    </row>
    <row r="24" spans="1:4" x14ac:dyDescent="0.3">
      <c r="B24">
        <v>10.17</v>
      </c>
      <c r="C24">
        <f t="shared" si="0"/>
        <v>20.34</v>
      </c>
    </row>
    <row r="25" spans="1:4" x14ac:dyDescent="0.3">
      <c r="B25" s="14">
        <v>1.08</v>
      </c>
      <c r="C25">
        <f t="shared" si="0"/>
        <v>2.16</v>
      </c>
      <c r="D25">
        <f>C24+C25</f>
        <v>22.5</v>
      </c>
    </row>
    <row r="26" spans="1:4" x14ac:dyDescent="0.3">
      <c r="B26">
        <v>4.8499999999999996</v>
      </c>
      <c r="C26">
        <f t="shared" si="0"/>
        <v>9.6999999999999993</v>
      </c>
    </row>
    <row r="27" spans="1:4" x14ac:dyDescent="0.3">
      <c r="B27" s="14">
        <v>1.3</v>
      </c>
      <c r="C27">
        <f t="shared" si="0"/>
        <v>2.6</v>
      </c>
      <c r="D27">
        <f>C26+C27</f>
        <v>12.299999999999999</v>
      </c>
    </row>
    <row r="28" spans="1:4" x14ac:dyDescent="0.3">
      <c r="B28">
        <v>0.77</v>
      </c>
      <c r="C28">
        <f t="shared" si="0"/>
        <v>1.54</v>
      </c>
    </row>
    <row r="29" spans="1:4" x14ac:dyDescent="0.3">
      <c r="B29" s="14">
        <v>1.3</v>
      </c>
      <c r="C29">
        <f t="shared" si="0"/>
        <v>2.6</v>
      </c>
      <c r="D29">
        <f>C28+C29</f>
        <v>4.1400000000000006</v>
      </c>
    </row>
    <row r="30" spans="1:4" x14ac:dyDescent="0.3">
      <c r="B30">
        <v>8.27</v>
      </c>
      <c r="C30">
        <f t="shared" si="0"/>
        <v>16.54</v>
      </c>
    </row>
    <row r="31" spans="1:4" x14ac:dyDescent="0.3">
      <c r="B31" s="14">
        <v>1.3</v>
      </c>
      <c r="C31">
        <f t="shared" si="0"/>
        <v>2.6</v>
      </c>
      <c r="D31">
        <f>C30+C31</f>
        <v>19.14</v>
      </c>
    </row>
    <row r="32" spans="1:4" x14ac:dyDescent="0.3">
      <c r="B32">
        <v>5.33</v>
      </c>
      <c r="C32">
        <f t="shared" si="0"/>
        <v>10.66</v>
      </c>
    </row>
    <row r="33" spans="1:4" x14ac:dyDescent="0.3">
      <c r="B33" s="14">
        <v>1.99</v>
      </c>
      <c r="C33">
        <f t="shared" si="0"/>
        <v>3.98</v>
      </c>
      <c r="D33">
        <f>C32+C33</f>
        <v>14.64</v>
      </c>
    </row>
    <row r="34" spans="1:4" x14ac:dyDescent="0.3">
      <c r="B34">
        <v>1.99</v>
      </c>
      <c r="C34">
        <f t="shared" si="0"/>
        <v>3.98</v>
      </c>
    </row>
    <row r="35" spans="1:4" x14ac:dyDescent="0.3">
      <c r="B35">
        <v>1.3</v>
      </c>
      <c r="C35">
        <f t="shared" si="0"/>
        <v>2.6</v>
      </c>
      <c r="D35">
        <f>C34+C35</f>
        <v>6.58</v>
      </c>
    </row>
    <row r="36" spans="1:4" ht="15" thickBot="1" x14ac:dyDescent="0.35">
      <c r="D36" s="15">
        <f>SUM(D3:D35)</f>
        <v>253.78</v>
      </c>
    </row>
    <row r="39" spans="1:4" x14ac:dyDescent="0.3">
      <c r="A39" s="16" t="s">
        <v>49</v>
      </c>
    </row>
    <row r="40" spans="1:4" x14ac:dyDescent="0.3">
      <c r="A40" t="s">
        <v>38</v>
      </c>
      <c r="B40">
        <v>4.24</v>
      </c>
      <c r="C40" s="1">
        <f>B40*2.586</f>
        <v>10.964639999999999</v>
      </c>
    </row>
    <row r="41" spans="1:4" x14ac:dyDescent="0.3">
      <c r="B41" s="14">
        <v>6.63</v>
      </c>
      <c r="C41" s="1">
        <f>B41*2.586</f>
        <v>17.14518</v>
      </c>
    </row>
    <row r="42" spans="1:4" x14ac:dyDescent="0.3">
      <c r="A42" t="s">
        <v>39</v>
      </c>
      <c r="B42">
        <v>4.4800000000000004</v>
      </c>
      <c r="C42" s="1">
        <f t="shared" ref="C42:C73" si="1">B42*2.586</f>
        <v>11.585280000000001</v>
      </c>
    </row>
    <row r="43" spans="1:4" x14ac:dyDescent="0.3">
      <c r="B43" s="14">
        <v>3.02</v>
      </c>
      <c r="C43" s="1">
        <f t="shared" si="1"/>
        <v>7.8097199999999996</v>
      </c>
    </row>
    <row r="44" spans="1:4" x14ac:dyDescent="0.3">
      <c r="A44" t="s">
        <v>40</v>
      </c>
      <c r="B44">
        <v>3.6</v>
      </c>
      <c r="C44" s="1">
        <f t="shared" si="1"/>
        <v>9.3095999999999997</v>
      </c>
    </row>
    <row r="45" spans="1:4" x14ac:dyDescent="0.3">
      <c r="B45" s="14">
        <v>3.63</v>
      </c>
      <c r="C45" s="1">
        <f t="shared" si="1"/>
        <v>9.387179999999999</v>
      </c>
    </row>
    <row r="46" spans="1:4" x14ac:dyDescent="0.3">
      <c r="A46" t="s">
        <v>41</v>
      </c>
      <c r="B46">
        <v>5.07</v>
      </c>
      <c r="C46" s="1">
        <f t="shared" si="1"/>
        <v>13.11102</v>
      </c>
    </row>
    <row r="47" spans="1:4" x14ac:dyDescent="0.3">
      <c r="B47" s="14">
        <v>3.64</v>
      </c>
      <c r="C47" s="1">
        <f t="shared" si="1"/>
        <v>9.4130400000000005</v>
      </c>
    </row>
    <row r="48" spans="1:4" ht="28.8" x14ac:dyDescent="0.3">
      <c r="A48" s="7" t="s">
        <v>42</v>
      </c>
      <c r="B48">
        <v>3.53</v>
      </c>
      <c r="C48" s="1">
        <f t="shared" si="1"/>
        <v>9.1285799999999995</v>
      </c>
    </row>
    <row r="49" spans="1:3" x14ac:dyDescent="0.3">
      <c r="B49" s="14">
        <v>5.03</v>
      </c>
      <c r="C49" s="1">
        <f t="shared" si="1"/>
        <v>13.007579999999999</v>
      </c>
    </row>
    <row r="50" spans="1:3" ht="28.8" x14ac:dyDescent="0.3">
      <c r="A50" s="6" t="s">
        <v>43</v>
      </c>
      <c r="B50">
        <v>3.8</v>
      </c>
      <c r="C50" s="1">
        <f t="shared" si="1"/>
        <v>9.8267999999999986</v>
      </c>
    </row>
    <row r="51" spans="1:3" x14ac:dyDescent="0.3">
      <c r="B51" s="14">
        <v>6.3</v>
      </c>
      <c r="C51" s="1">
        <f t="shared" si="1"/>
        <v>16.291799999999999</v>
      </c>
    </row>
    <row r="52" spans="1:3" x14ac:dyDescent="0.3">
      <c r="A52" t="s">
        <v>44</v>
      </c>
      <c r="B52">
        <v>2.63</v>
      </c>
      <c r="C52" s="1">
        <f t="shared" si="1"/>
        <v>6.8011799999999996</v>
      </c>
    </row>
    <row r="53" spans="1:3" x14ac:dyDescent="0.3">
      <c r="B53" s="14">
        <v>3.08</v>
      </c>
      <c r="C53" s="1">
        <f t="shared" si="1"/>
        <v>7.96488</v>
      </c>
    </row>
    <row r="54" spans="1:3" x14ac:dyDescent="0.3">
      <c r="A54" t="s">
        <v>45</v>
      </c>
      <c r="B54">
        <v>2.56</v>
      </c>
      <c r="C54" s="1">
        <f t="shared" si="1"/>
        <v>6.6201599999999994</v>
      </c>
    </row>
    <row r="55" spans="1:3" x14ac:dyDescent="0.3">
      <c r="B55" s="14">
        <v>2.61</v>
      </c>
      <c r="C55" s="1">
        <f t="shared" si="1"/>
        <v>6.7494599999999991</v>
      </c>
    </row>
    <row r="56" spans="1:3" x14ac:dyDescent="0.3">
      <c r="A56" t="s">
        <v>46</v>
      </c>
      <c r="B56">
        <v>4</v>
      </c>
      <c r="C56" s="1">
        <f t="shared" si="1"/>
        <v>10.343999999999999</v>
      </c>
    </row>
    <row r="57" spans="1:3" x14ac:dyDescent="0.3">
      <c r="B57" s="14">
        <v>3</v>
      </c>
      <c r="C57" s="1">
        <f t="shared" si="1"/>
        <v>7.7579999999999991</v>
      </c>
    </row>
    <row r="58" spans="1:3" ht="28.8" x14ac:dyDescent="0.3">
      <c r="A58" s="6" t="s">
        <v>47</v>
      </c>
      <c r="B58">
        <v>7.5</v>
      </c>
      <c r="C58" s="1">
        <f t="shared" si="1"/>
        <v>19.395</v>
      </c>
    </row>
    <row r="59" spans="1:3" x14ac:dyDescent="0.3">
      <c r="B59" s="14">
        <v>4.28</v>
      </c>
      <c r="C59" s="1">
        <f t="shared" si="1"/>
        <v>11.06808</v>
      </c>
    </row>
    <row r="60" spans="1:3" x14ac:dyDescent="0.3">
      <c r="A60" t="s">
        <v>48</v>
      </c>
      <c r="B60">
        <v>3.31</v>
      </c>
      <c r="C60" s="1">
        <f t="shared" si="1"/>
        <v>8.5596599999999992</v>
      </c>
    </row>
    <row r="61" spans="1:3" x14ac:dyDescent="0.3">
      <c r="B61" s="14">
        <v>1.3</v>
      </c>
      <c r="C61" s="1">
        <f t="shared" si="1"/>
        <v>3.3618000000000001</v>
      </c>
    </row>
    <row r="62" spans="1:3" x14ac:dyDescent="0.3">
      <c r="B62">
        <v>10.17</v>
      </c>
      <c r="C62" s="1">
        <f t="shared" si="1"/>
        <v>26.299619999999997</v>
      </c>
    </row>
    <row r="63" spans="1:3" x14ac:dyDescent="0.3">
      <c r="B63" s="14">
        <v>1.08</v>
      </c>
      <c r="C63" s="1">
        <f t="shared" si="1"/>
        <v>2.7928799999999998</v>
      </c>
    </row>
    <row r="64" spans="1:3" x14ac:dyDescent="0.3">
      <c r="B64">
        <v>4.8499999999999996</v>
      </c>
      <c r="C64" s="1">
        <f t="shared" si="1"/>
        <v>12.542099999999998</v>
      </c>
    </row>
    <row r="65" spans="1:3" x14ac:dyDescent="0.3">
      <c r="B65" s="14">
        <v>1.3</v>
      </c>
      <c r="C65" s="1">
        <f t="shared" si="1"/>
        <v>3.3618000000000001</v>
      </c>
    </row>
    <row r="66" spans="1:3" x14ac:dyDescent="0.3">
      <c r="B66">
        <v>0.77</v>
      </c>
      <c r="C66" s="1">
        <f t="shared" si="1"/>
        <v>1.99122</v>
      </c>
    </row>
    <row r="67" spans="1:3" x14ac:dyDescent="0.3">
      <c r="B67" s="14">
        <v>1.3</v>
      </c>
      <c r="C67" s="1">
        <f t="shared" si="1"/>
        <v>3.3618000000000001</v>
      </c>
    </row>
    <row r="68" spans="1:3" x14ac:dyDescent="0.3">
      <c r="B68">
        <v>8.27</v>
      </c>
      <c r="C68" s="1">
        <f t="shared" si="1"/>
        <v>21.386219999999998</v>
      </c>
    </row>
    <row r="69" spans="1:3" x14ac:dyDescent="0.3">
      <c r="B69" s="14">
        <v>1.3</v>
      </c>
      <c r="C69" s="1">
        <f t="shared" si="1"/>
        <v>3.3618000000000001</v>
      </c>
    </row>
    <row r="70" spans="1:3" x14ac:dyDescent="0.3">
      <c r="B70">
        <v>5.33</v>
      </c>
      <c r="C70" s="1">
        <f t="shared" si="1"/>
        <v>13.783379999999999</v>
      </c>
    </row>
    <row r="71" spans="1:3" x14ac:dyDescent="0.3">
      <c r="B71" s="14">
        <v>1.99</v>
      </c>
      <c r="C71" s="1">
        <f t="shared" si="1"/>
        <v>5.1461399999999999</v>
      </c>
    </row>
    <row r="72" spans="1:3" x14ac:dyDescent="0.3">
      <c r="B72">
        <v>1.99</v>
      </c>
      <c r="C72" s="1">
        <f t="shared" si="1"/>
        <v>5.1461399999999999</v>
      </c>
    </row>
    <row r="73" spans="1:3" x14ac:dyDescent="0.3">
      <c r="B73">
        <v>1.3</v>
      </c>
      <c r="C73" s="1">
        <f t="shared" si="1"/>
        <v>3.3618000000000001</v>
      </c>
    </row>
    <row r="74" spans="1:3" ht="15" thickBot="1" x14ac:dyDescent="0.35">
      <c r="C74" s="17">
        <f>SUM(C40:C73)</f>
        <v>328.13754000000006</v>
      </c>
    </row>
    <row r="76" spans="1:3" x14ac:dyDescent="0.3">
      <c r="A76" s="18" t="s">
        <v>50</v>
      </c>
    </row>
    <row r="77" spans="1:3" x14ac:dyDescent="0.3">
      <c r="A77" t="s">
        <v>38</v>
      </c>
      <c r="B77">
        <v>4.24</v>
      </c>
    </row>
    <row r="78" spans="1:3" x14ac:dyDescent="0.3">
      <c r="B78" s="14">
        <v>6.63</v>
      </c>
      <c r="C78">
        <f>B77*B78</f>
        <v>28.1112</v>
      </c>
    </row>
    <row r="79" spans="1:3" x14ac:dyDescent="0.3">
      <c r="A79" t="s">
        <v>39</v>
      </c>
      <c r="B79">
        <v>4.4800000000000004</v>
      </c>
    </row>
    <row r="80" spans="1:3" x14ac:dyDescent="0.3">
      <c r="B80" s="14">
        <v>3.02</v>
      </c>
      <c r="C80">
        <f>B79*B80</f>
        <v>13.529600000000002</v>
      </c>
    </row>
    <row r="81" spans="1:3" x14ac:dyDescent="0.3">
      <c r="A81" t="s">
        <v>40</v>
      </c>
      <c r="B81">
        <v>3.6</v>
      </c>
    </row>
    <row r="82" spans="1:3" x14ac:dyDescent="0.3">
      <c r="B82" s="14">
        <v>3.63</v>
      </c>
      <c r="C82">
        <f>B81*B82</f>
        <v>13.068</v>
      </c>
    </row>
    <row r="83" spans="1:3" x14ac:dyDescent="0.3">
      <c r="A83" t="s">
        <v>41</v>
      </c>
      <c r="B83">
        <v>5.07</v>
      </c>
    </row>
    <row r="84" spans="1:3" x14ac:dyDescent="0.3">
      <c r="B84" s="14">
        <v>3.64</v>
      </c>
      <c r="C84">
        <f>B83*B84</f>
        <v>18.454800000000002</v>
      </c>
    </row>
    <row r="85" spans="1:3" ht="28.8" x14ac:dyDescent="0.3">
      <c r="A85" s="7" t="s">
        <v>42</v>
      </c>
      <c r="B85">
        <v>3.53</v>
      </c>
    </row>
    <row r="86" spans="1:3" x14ac:dyDescent="0.3">
      <c r="B86" s="14">
        <v>5.03</v>
      </c>
      <c r="C86">
        <f>B85*B86</f>
        <v>17.7559</v>
      </c>
    </row>
    <row r="87" spans="1:3" ht="28.8" x14ac:dyDescent="0.3">
      <c r="A87" s="6" t="s">
        <v>43</v>
      </c>
      <c r="B87">
        <v>3.8</v>
      </c>
    </row>
    <row r="88" spans="1:3" x14ac:dyDescent="0.3">
      <c r="B88" s="14">
        <v>6.3</v>
      </c>
      <c r="C88">
        <f>B87*B88</f>
        <v>23.939999999999998</v>
      </c>
    </row>
    <row r="89" spans="1:3" x14ac:dyDescent="0.3">
      <c r="A89" t="s">
        <v>44</v>
      </c>
      <c r="B89">
        <v>2.63</v>
      </c>
    </row>
    <row r="90" spans="1:3" x14ac:dyDescent="0.3">
      <c r="B90" s="14">
        <v>3.08</v>
      </c>
      <c r="C90">
        <f>B89*B90</f>
        <v>8.1004000000000005</v>
      </c>
    </row>
    <row r="91" spans="1:3" x14ac:dyDescent="0.3">
      <c r="A91" t="s">
        <v>45</v>
      </c>
      <c r="B91">
        <v>2.56</v>
      </c>
    </row>
    <row r="92" spans="1:3" x14ac:dyDescent="0.3">
      <c r="B92" s="14">
        <v>2.61</v>
      </c>
      <c r="C92">
        <f>B91*B92</f>
        <v>6.6815999999999995</v>
      </c>
    </row>
    <row r="93" spans="1:3" x14ac:dyDescent="0.3">
      <c r="A93" t="s">
        <v>46</v>
      </c>
      <c r="B93">
        <v>4</v>
      </c>
    </row>
    <row r="94" spans="1:3" x14ac:dyDescent="0.3">
      <c r="B94" s="14">
        <v>3</v>
      </c>
      <c r="C94">
        <f>B93*B94</f>
        <v>12</v>
      </c>
    </row>
    <row r="95" spans="1:3" ht="28.8" x14ac:dyDescent="0.3">
      <c r="A95" s="6" t="s">
        <v>47</v>
      </c>
      <c r="B95">
        <v>7.5</v>
      </c>
    </row>
    <row r="96" spans="1:3" x14ac:dyDescent="0.3">
      <c r="B96" s="14">
        <v>4.28</v>
      </c>
      <c r="C96">
        <f>B95*B96</f>
        <v>32.1</v>
      </c>
    </row>
    <row r="97" spans="1:3" x14ac:dyDescent="0.3">
      <c r="A97" t="s">
        <v>48</v>
      </c>
      <c r="B97">
        <v>3.31</v>
      </c>
    </row>
    <row r="98" spans="1:3" x14ac:dyDescent="0.3">
      <c r="B98" s="14">
        <v>1.3</v>
      </c>
      <c r="C98">
        <f>B97*B98</f>
        <v>4.3029999999999999</v>
      </c>
    </row>
    <row r="99" spans="1:3" x14ac:dyDescent="0.3">
      <c r="B99">
        <v>10.17</v>
      </c>
    </row>
    <row r="100" spans="1:3" x14ac:dyDescent="0.3">
      <c r="B100" s="14">
        <v>1.08</v>
      </c>
      <c r="C100">
        <f>B99*B100</f>
        <v>10.983600000000001</v>
      </c>
    </row>
    <row r="101" spans="1:3" x14ac:dyDescent="0.3">
      <c r="B101">
        <v>4.8499999999999996</v>
      </c>
    </row>
    <row r="102" spans="1:3" x14ac:dyDescent="0.3">
      <c r="B102" s="14">
        <v>1.3</v>
      </c>
      <c r="C102">
        <f>B101*B102</f>
        <v>6.3049999999999997</v>
      </c>
    </row>
    <row r="103" spans="1:3" x14ac:dyDescent="0.3">
      <c r="B103">
        <v>0.77</v>
      </c>
    </row>
    <row r="104" spans="1:3" x14ac:dyDescent="0.3">
      <c r="B104" s="14">
        <v>1.3</v>
      </c>
      <c r="C104">
        <f>B103*B104</f>
        <v>1.0010000000000001</v>
      </c>
    </row>
    <row r="105" spans="1:3" x14ac:dyDescent="0.3">
      <c r="B105">
        <v>8.27</v>
      </c>
    </row>
    <row r="106" spans="1:3" x14ac:dyDescent="0.3">
      <c r="B106" s="14">
        <v>1.3</v>
      </c>
      <c r="C106">
        <f>B105*B106</f>
        <v>10.750999999999999</v>
      </c>
    </row>
    <row r="107" spans="1:3" x14ac:dyDescent="0.3">
      <c r="B107">
        <v>5.33</v>
      </c>
    </row>
    <row r="108" spans="1:3" x14ac:dyDescent="0.3">
      <c r="B108" s="14">
        <v>1.99</v>
      </c>
      <c r="C108">
        <f>B107*B108</f>
        <v>10.6067</v>
      </c>
    </row>
    <row r="109" spans="1:3" x14ac:dyDescent="0.3">
      <c r="B109">
        <v>1.99</v>
      </c>
    </row>
    <row r="110" spans="1:3" x14ac:dyDescent="0.3">
      <c r="B110" s="14">
        <v>1.3</v>
      </c>
      <c r="C110">
        <f>B109*B110</f>
        <v>2.5870000000000002</v>
      </c>
    </row>
    <row r="111" spans="1:3" ht="15" thickBot="1" x14ac:dyDescent="0.35">
      <c r="C111" s="15">
        <f>SUM(C78:C110)</f>
        <v>220.27879999999999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Sheet2!Print_Area</vt:lpstr>
    </vt:vector>
  </TitlesOfParts>
  <Company>Msunduzi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Thavandree Gounder</dc:creator>
  <cp:lastModifiedBy>Nozipho Cebekhulu</cp:lastModifiedBy>
  <cp:lastPrinted>2025-05-13T13:24:06Z</cp:lastPrinted>
  <dcterms:created xsi:type="dcterms:W3CDTF">2023-02-07T13:03:31Z</dcterms:created>
  <dcterms:modified xsi:type="dcterms:W3CDTF">2025-05-20T08:25:05Z</dcterms:modified>
</cp:coreProperties>
</file>